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DBA5746B-BA64-40CF-AFD0-6BF4DC151726}" xr6:coauthVersionLast="47" xr6:coauthVersionMax="47" xr10:uidLastSave="{00000000-0000-0000-0000-000000000000}"/>
  <bookViews>
    <workbookView xWindow="6300" yWindow="105" windowWidth="14115" windowHeight="1503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Лист1!$14:$15</definedName>
  </definedNames>
  <calcPr calcId="181029"/>
</workbook>
</file>

<file path=xl/calcChain.xml><?xml version="1.0" encoding="utf-8"?>
<calcChain xmlns="http://schemas.openxmlformats.org/spreadsheetml/2006/main">
  <c r="F256" i="1" l="1"/>
  <c r="F252" i="1"/>
  <c r="F248" i="1"/>
  <c r="F245" i="1"/>
  <c r="F234" i="1"/>
  <c r="F231" i="1"/>
  <c r="F228" i="1"/>
  <c r="F225" i="1"/>
  <c r="F220" i="1"/>
  <c r="F217" i="1"/>
  <c r="F214" i="1"/>
  <c r="F210" i="1"/>
  <c r="F207" i="1"/>
  <c r="F204" i="1"/>
  <c r="F202" i="1"/>
  <c r="F199" i="1"/>
  <c r="F196" i="1"/>
  <c r="F193" i="1"/>
  <c r="F190" i="1"/>
  <c r="F186" i="1"/>
  <c r="F182" i="1"/>
  <c r="F179" i="1"/>
  <c r="F174" i="1"/>
  <c r="F171" i="1"/>
  <c r="F168" i="1"/>
  <c r="F164" i="1"/>
  <c r="F161" i="1"/>
  <c r="F158" i="1"/>
  <c r="F155" i="1"/>
  <c r="F152" i="1"/>
  <c r="F149" i="1"/>
  <c r="F139" i="1"/>
  <c r="F132" i="1"/>
  <c r="F129" i="1"/>
  <c r="F125" i="1"/>
  <c r="F121" i="1"/>
  <c r="F117" i="1"/>
  <c r="F113" i="1"/>
  <c r="F109" i="1"/>
  <c r="F106" i="1"/>
  <c r="F103" i="1"/>
  <c r="F100" i="1"/>
  <c r="F96" i="1"/>
  <c r="F92" i="1"/>
  <c r="F87" i="1"/>
  <c r="F72" i="1"/>
  <c r="F69" i="1"/>
  <c r="F66" i="1"/>
  <c r="F63" i="1"/>
  <c r="F60" i="1"/>
  <c r="F57" i="1"/>
  <c r="F54" i="1"/>
</calcChain>
</file>

<file path=xl/sharedStrings.xml><?xml version="1.0" encoding="utf-8"?>
<sst xmlns="http://schemas.openxmlformats.org/spreadsheetml/2006/main" count="371" uniqueCount="100">
  <si>
    <t>№ п/п</t>
  </si>
  <si>
    <t>Наименование улицы</t>
  </si>
  <si>
    <t>Номер дома, корпуса</t>
  </si>
  <si>
    <t>Перечень работ</t>
  </si>
  <si>
    <t>Плановая стоимость работ в соответствии с краткосрочным планом реализации региональной программы капитального ремонта общего имущества в многоквартирных домах, руб.</t>
  </si>
  <si>
    <t>ул. Александрова</t>
  </si>
  <si>
    <t>ремонт теплового узла (полная замена оборудования). Ремонт системы теплоснабжения</t>
  </si>
  <si>
    <t>итого</t>
  </si>
  <si>
    <t>ул. Аскольдовцев</t>
  </si>
  <si>
    <t>пр-д Владимира Капустина</t>
  </si>
  <si>
    <t>разработка проектной документации на выполнение работ по капитальному ремонту крыши</t>
  </si>
  <si>
    <t>ремонт крыши</t>
  </si>
  <si>
    <t>ул. Академика Книповича</t>
  </si>
  <si>
    <t>разработка проектной документации на выполнение работ по установке водоподогревателя</t>
  </si>
  <si>
    <t>установка водоподогревателя</t>
  </si>
  <si>
    <t>ул. Володарского</t>
  </si>
  <si>
    <t>2/12</t>
  </si>
  <si>
    <t>13</t>
  </si>
  <si>
    <t>15</t>
  </si>
  <si>
    <t>17</t>
  </si>
  <si>
    <t>пр-д Ивана Халатина</t>
  </si>
  <si>
    <t>4</t>
  </si>
  <si>
    <t>8</t>
  </si>
  <si>
    <t>10</t>
  </si>
  <si>
    <t>12</t>
  </si>
  <si>
    <t>14</t>
  </si>
  <si>
    <t>16</t>
  </si>
  <si>
    <t>19</t>
  </si>
  <si>
    <t>20</t>
  </si>
  <si>
    <t>ул. Капитана Буркова</t>
  </si>
  <si>
    <t>ул. Капитана Егорова</t>
  </si>
  <si>
    <t>разработка проектной документации на выполнение работ по капитальному ремонту крыши, фасада</t>
  </si>
  <si>
    <t>ремонт фасада</t>
  </si>
  <si>
    <t>ул. Карла Либкнехта</t>
  </si>
  <si>
    <t>34/7</t>
  </si>
  <si>
    <t>пр. Кирова</t>
  </si>
  <si>
    <t>ул. Коминтерна</t>
  </si>
  <si>
    <t>разработка проектной документации на выполнение работ по капитальному ремонту фасада</t>
  </si>
  <si>
    <t>пр. Ленина</t>
  </si>
  <si>
    <t>**</t>
  </si>
  <si>
    <t>разработка проектной документации на выполнение работ по ремонту лифтового оборудования</t>
  </si>
  <si>
    <t xml:space="preserve">ремонт или замена лифтового оборудования </t>
  </si>
  <si>
    <t>разработка проектной документации на выполнение работ по капитальному ремонту внутридомовых инженерных систем</t>
  </si>
  <si>
    <t>ремонт системы электроснабжения</t>
  </si>
  <si>
    <t>ремонт системы теплоснабжения</t>
  </si>
  <si>
    <t>ремонт системы холодного водоснабжения</t>
  </si>
  <si>
    <t>ремонт системы горячего водоснабжения</t>
  </si>
  <si>
    <t>ул. Марата</t>
  </si>
  <si>
    <t>ул. Морская</t>
  </si>
  <si>
    <t>ул. Нахимова</t>
  </si>
  <si>
    <t>ул. Октябрьская</t>
  </si>
  <si>
    <t>разработка проектной документации на выполнение работ по капитальному ремонту крыши, установке водоподогревателя</t>
  </si>
  <si>
    <t>пер. Охотничий</t>
  </si>
  <si>
    <t>разработка проектной документации на выполнение работ по капитальному ремонту крыши, внутридомовых инженерных систем</t>
  </si>
  <si>
    <t>ремонт системы водоотведения</t>
  </si>
  <si>
    <t>ул. Папанина</t>
  </si>
  <si>
    <t>ул. Полухина</t>
  </si>
  <si>
    <t>14 Б</t>
  </si>
  <si>
    <t>разработка проектной документации на выполнение работ по капитальному ремонту фундамента, фасада</t>
  </si>
  <si>
    <t>ремонт фундамента</t>
  </si>
  <si>
    <t>ул. Профессора Сомова</t>
  </si>
  <si>
    <t>ул. Привокзальная</t>
  </si>
  <si>
    <t>ул. Профсоюзов</t>
  </si>
  <si>
    <t>ул. Пушкинская</t>
  </si>
  <si>
    <t>пер. Русанова</t>
  </si>
  <si>
    <t>разработка проектной документации</t>
  </si>
  <si>
    <t>ремонт или замена лифтового оборудования</t>
  </si>
  <si>
    <t>пр-д Связи</t>
  </si>
  <si>
    <t>разработка проектной документации для проведения работ по капитальному ремонту теплового узла (полная замена оборудования)</t>
  </si>
  <si>
    <t>ул. Свердлова</t>
  </si>
  <si>
    <t>ремонт системы газоснабжения</t>
  </si>
  <si>
    <t>ул. Софьи Перовской</t>
  </si>
  <si>
    <t>23/19</t>
  </si>
  <si>
    <t>пр-д Капитана Тарана</t>
  </si>
  <si>
    <t>б-р Театральный</t>
  </si>
  <si>
    <t>ул. Успенского</t>
  </si>
  <si>
    <t>ул. Фрунзе</t>
  </si>
  <si>
    <t>ул. Чумбарова-Лучинского</t>
  </si>
  <si>
    <t>ул. Шмидта</t>
  </si>
  <si>
    <t>29     корп. 2</t>
  </si>
  <si>
    <t>33 а</t>
  </si>
  <si>
    <t>39/1</t>
  </si>
  <si>
    <t>п.</t>
  </si>
  <si>
    <t>Приложение</t>
  </si>
  <si>
    <t>к постановлению администрации</t>
  </si>
  <si>
    <t>города Мурманска</t>
  </si>
  <si>
    <t>___________________________________________________________________________</t>
  </si>
  <si>
    <t>4 корп. 1</t>
  </si>
  <si>
    <t>24 корп. 1</t>
  </si>
  <si>
    <t>ул. Воровского</t>
  </si>
  <si>
    <t>9 корп. 1</t>
  </si>
  <si>
    <t>50 (п. 1)</t>
  </si>
  <si>
    <t>23 (п. 1)</t>
  </si>
  <si>
    <t>1 (п. 1, 2)</t>
  </si>
  <si>
    <t>6 корп. 1</t>
  </si>
  <si>
    <t>10 корп. 3</t>
  </si>
  <si>
    <t xml:space="preserve">Перечень многоквартирных домов, включенных в краткосрочный план реализации региональной программы капитального ремонта общего имущества                           в многоквартирных домах, расположенных на территории Мурманской области, на 2021 год, собственники помещений в которых в срок, установленный                        ч. 4 ст. 189 Жилищного кодекса Российской Федерации, не приняли решение          о проведении капитального ремонта общего имущества с учетом предложений регионального оператора     </t>
  </si>
  <si>
    <t xml:space="preserve"> - стоимость не установлена;</t>
  </si>
  <si>
    <t xml:space="preserve"> - подъезд.</t>
  </si>
  <si>
    <t>от 25.05.2021 № 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</si>
</sst>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6.5"/>
      <name val="Times New Roman"/>
      <family val="1"/>
      <charset val="204"/>
    </font>
    <font>
      <sz val="13"/>
      <name val="Times New Roman"/>
      <family val="1"/>
      <charset val="204"/>
    </font>
    <font>
      <sz val="2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Border="0" applyProtection="0">
      <alignment horizontal="left" vertical="center" wrapText="1"/>
    </xf>
  </cellStyleXfs>
  <cellXfs count="33">
    <xf numFmtId="0" fontId="0" fillId="0" borderId="0" xfId="0"/>
    <xf numFmtId="1" fontId="2" fillId="2" borderId="3" xfId="1" applyNumberFormat="1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2" fontId="2" fillId="2" borderId="3" xfId="1" applyNumberFormat="1" applyFont="1" applyFill="1" applyBorder="1" applyAlignment="1">
      <alignment horizontal="left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left" vertical="top"/>
    </xf>
    <xf numFmtId="0" fontId="2" fillId="2" borderId="0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" fontId="2" fillId="2" borderId="0" xfId="1" applyNumberFormat="1" applyFont="1" applyFill="1" applyBorder="1" applyAlignment="1">
      <alignment horizontal="left" vertical="center" wrapText="1"/>
    </xf>
    <xf numFmtId="4" fontId="4" fillId="2" borderId="0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" fontId="2" fillId="2" borderId="4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4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1" applyFont="1" applyFill="1" applyBorder="1" applyAlignment="1">
      <alignment horizontal="left" vertical="top"/>
    </xf>
    <xf numFmtId="0" fontId="7" fillId="0" borderId="0" xfId="0" applyFont="1" applyAlignment="1">
      <alignment horizontal="center" wrapText="1"/>
    </xf>
    <xf numFmtId="0" fontId="2" fillId="3" borderId="1" xfId="1" applyFont="1" applyFill="1" applyBorder="1" applyAlignment="1">
      <alignment horizontal="center" vertical="center" wrapText="1"/>
    </xf>
    <xf numFmtId="2" fontId="2" fillId="3" borderId="3" xfId="1" applyNumberFormat="1" applyFont="1" applyFill="1" applyBorder="1" applyAlignment="1">
      <alignment horizontal="left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1" fontId="2" fillId="3" borderId="3" xfId="1" applyNumberFormat="1" applyFont="1" applyFill="1" applyBorder="1" applyAlignment="1">
      <alignment horizontal="left" vertical="center" wrapText="1"/>
    </xf>
    <xf numFmtId="0" fontId="2" fillId="3" borderId="2" xfId="1" applyFont="1" applyFill="1" applyBorder="1" applyAlignment="1">
      <alignment horizontal="center" vertical="center" wrapText="1"/>
    </xf>
    <xf numFmtId="4" fontId="2" fillId="3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4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262"/>
  <sheetViews>
    <sheetView tabSelected="1" topLeftCell="A202" zoomScale="70" zoomScaleNormal="70" workbookViewId="0">
      <selection activeCell="B211" sqref="B211:B214"/>
    </sheetView>
  </sheetViews>
  <sheetFormatPr defaultRowHeight="15" x14ac:dyDescent="0.25"/>
  <cols>
    <col min="3" max="3" width="25.85546875" customWidth="1"/>
    <col min="4" max="4" width="20" customWidth="1"/>
    <col min="5" max="5" width="47.5703125" customWidth="1"/>
    <col min="6" max="6" width="37.42578125" customWidth="1"/>
  </cols>
  <sheetData>
    <row r="2" spans="2:7" ht="24.95" customHeight="1" x14ac:dyDescent="0.4">
      <c r="E2" s="16" t="s">
        <v>83</v>
      </c>
      <c r="F2" s="16"/>
      <c r="G2" s="16"/>
    </row>
    <row r="3" spans="2:7" ht="24.95" customHeight="1" x14ac:dyDescent="0.4">
      <c r="E3" s="16" t="s">
        <v>84</v>
      </c>
      <c r="F3" s="16"/>
      <c r="G3" s="16"/>
    </row>
    <row r="4" spans="2:7" ht="24.95" customHeight="1" x14ac:dyDescent="0.4">
      <c r="E4" s="16" t="s">
        <v>85</v>
      </c>
      <c r="F4" s="16"/>
    </row>
    <row r="5" spans="2:7" ht="24.95" customHeight="1" x14ac:dyDescent="0.4">
      <c r="E5" s="16" t="s">
        <v>99</v>
      </c>
      <c r="F5" s="16"/>
    </row>
    <row r="6" spans="2:7" ht="20.25" x14ac:dyDescent="0.3">
      <c r="E6" s="9"/>
      <c r="F6" s="9"/>
    </row>
    <row r="7" spans="2:7" ht="20.25" x14ac:dyDescent="0.3">
      <c r="E7" s="9"/>
      <c r="F7" s="9"/>
    </row>
    <row r="8" spans="2:7" ht="20.25" customHeight="1" x14ac:dyDescent="0.25">
      <c r="B8" s="25" t="s">
        <v>96</v>
      </c>
      <c r="C8" s="25"/>
      <c r="D8" s="25"/>
      <c r="E8" s="25"/>
      <c r="F8" s="25"/>
    </row>
    <row r="9" spans="2:7" ht="20.25" customHeight="1" x14ac:dyDescent="0.25">
      <c r="B9" s="25"/>
      <c r="C9" s="25"/>
      <c r="D9" s="25"/>
      <c r="E9" s="25"/>
      <c r="F9" s="25"/>
    </row>
    <row r="10" spans="2:7" ht="20.25" customHeight="1" x14ac:dyDescent="0.25">
      <c r="B10" s="25"/>
      <c r="C10" s="25"/>
      <c r="D10" s="25"/>
      <c r="E10" s="25"/>
      <c r="F10" s="25"/>
    </row>
    <row r="11" spans="2:7" ht="20.25" customHeight="1" x14ac:dyDescent="0.25">
      <c r="B11" s="25"/>
      <c r="C11" s="25"/>
      <c r="D11" s="25"/>
      <c r="E11" s="25"/>
      <c r="F11" s="25"/>
    </row>
    <row r="12" spans="2:7" ht="114.75" customHeight="1" x14ac:dyDescent="0.25">
      <c r="B12" s="25"/>
      <c r="C12" s="25"/>
      <c r="D12" s="25"/>
      <c r="E12" s="25"/>
      <c r="F12" s="25"/>
    </row>
    <row r="14" spans="2:7" ht="155.25" customHeight="1" x14ac:dyDescent="0.25">
      <c r="B14" s="12" t="s">
        <v>0</v>
      </c>
      <c r="C14" s="12" t="s">
        <v>1</v>
      </c>
      <c r="D14" s="12" t="s">
        <v>2</v>
      </c>
      <c r="E14" s="12" t="s">
        <v>3</v>
      </c>
      <c r="F14" s="12" t="s">
        <v>4</v>
      </c>
    </row>
    <row r="15" spans="2:7" x14ac:dyDescent="0.25">
      <c r="B15" s="13"/>
      <c r="C15" s="13"/>
      <c r="D15" s="13"/>
      <c r="E15" s="13"/>
      <c r="F15" s="13"/>
    </row>
    <row r="16" spans="2:7" ht="69.95" customHeight="1" x14ac:dyDescent="0.25">
      <c r="B16" s="14">
        <v>1</v>
      </c>
      <c r="C16" s="14" t="s">
        <v>5</v>
      </c>
      <c r="D16" s="14">
        <v>2</v>
      </c>
      <c r="E16" s="1" t="s">
        <v>6</v>
      </c>
      <c r="F16" s="2">
        <v>2351082.17</v>
      </c>
    </row>
    <row r="17" spans="2:6" ht="21" x14ac:dyDescent="0.25">
      <c r="B17" s="15"/>
      <c r="C17" s="15"/>
      <c r="D17" s="15"/>
      <c r="E17" s="1" t="s">
        <v>7</v>
      </c>
      <c r="F17" s="2">
        <v>2351082.17</v>
      </c>
    </row>
    <row r="18" spans="2:6" ht="69.95" customHeight="1" x14ac:dyDescent="0.25">
      <c r="B18" s="14">
        <v>2</v>
      </c>
      <c r="C18" s="14" t="s">
        <v>5</v>
      </c>
      <c r="D18" s="14" t="s">
        <v>87</v>
      </c>
      <c r="E18" s="1" t="s">
        <v>6</v>
      </c>
      <c r="F18" s="2">
        <v>2351082.17</v>
      </c>
    </row>
    <row r="19" spans="2:6" ht="21" x14ac:dyDescent="0.25">
      <c r="B19" s="15"/>
      <c r="C19" s="15"/>
      <c r="D19" s="15"/>
      <c r="E19" s="1" t="s">
        <v>7</v>
      </c>
      <c r="F19" s="2">
        <v>2351082.17</v>
      </c>
    </row>
    <row r="20" spans="2:6" ht="78" customHeight="1" x14ac:dyDescent="0.25">
      <c r="B20" s="14">
        <v>3</v>
      </c>
      <c r="C20" s="14" t="s">
        <v>5</v>
      </c>
      <c r="D20" s="14">
        <v>6</v>
      </c>
      <c r="E20" s="1" t="s">
        <v>6</v>
      </c>
      <c r="F20" s="2">
        <v>2351082.17</v>
      </c>
    </row>
    <row r="21" spans="2:6" ht="21" x14ac:dyDescent="0.25">
      <c r="B21" s="15"/>
      <c r="C21" s="15"/>
      <c r="D21" s="15"/>
      <c r="E21" s="1" t="s">
        <v>7</v>
      </c>
      <c r="F21" s="2">
        <v>2351082.17</v>
      </c>
    </row>
    <row r="22" spans="2:6" ht="69.95" customHeight="1" x14ac:dyDescent="0.25">
      <c r="B22" s="14">
        <v>4</v>
      </c>
      <c r="C22" s="14" t="s">
        <v>5</v>
      </c>
      <c r="D22" s="14">
        <v>8</v>
      </c>
      <c r="E22" s="1" t="s">
        <v>6</v>
      </c>
      <c r="F22" s="2">
        <v>2351082.17</v>
      </c>
    </row>
    <row r="23" spans="2:6" ht="21" x14ac:dyDescent="0.25">
      <c r="B23" s="15"/>
      <c r="C23" s="15"/>
      <c r="D23" s="15"/>
      <c r="E23" s="1" t="s">
        <v>7</v>
      </c>
      <c r="F23" s="2">
        <v>2351082.17</v>
      </c>
    </row>
    <row r="24" spans="2:6" ht="69.95" customHeight="1" x14ac:dyDescent="0.25">
      <c r="B24" s="14">
        <v>5</v>
      </c>
      <c r="C24" s="14" t="s">
        <v>5</v>
      </c>
      <c r="D24" s="14">
        <v>10</v>
      </c>
      <c r="E24" s="1" t="s">
        <v>6</v>
      </c>
      <c r="F24" s="2">
        <v>2351082.17</v>
      </c>
    </row>
    <row r="25" spans="2:6" ht="21" x14ac:dyDescent="0.25">
      <c r="B25" s="15"/>
      <c r="C25" s="15"/>
      <c r="D25" s="15"/>
      <c r="E25" s="1" t="s">
        <v>7</v>
      </c>
      <c r="F25" s="2">
        <v>2351082.17</v>
      </c>
    </row>
    <row r="26" spans="2:6" ht="69.95" customHeight="1" x14ac:dyDescent="0.25">
      <c r="B26" s="14">
        <v>6</v>
      </c>
      <c r="C26" s="14" t="s">
        <v>5</v>
      </c>
      <c r="D26" s="14">
        <v>12</v>
      </c>
      <c r="E26" s="1" t="s">
        <v>6</v>
      </c>
      <c r="F26" s="2">
        <v>2351082.17</v>
      </c>
    </row>
    <row r="27" spans="2:6" ht="21" x14ac:dyDescent="0.25">
      <c r="B27" s="15"/>
      <c r="C27" s="15"/>
      <c r="D27" s="15"/>
      <c r="E27" s="1" t="s">
        <v>7</v>
      </c>
      <c r="F27" s="2">
        <v>2351082.17</v>
      </c>
    </row>
    <row r="28" spans="2:6" ht="69.95" customHeight="1" x14ac:dyDescent="0.25">
      <c r="B28" s="14">
        <v>7</v>
      </c>
      <c r="C28" s="14" t="s">
        <v>5</v>
      </c>
      <c r="D28" s="14">
        <v>14</v>
      </c>
      <c r="E28" s="1" t="s">
        <v>6</v>
      </c>
      <c r="F28" s="2">
        <v>2351082.17</v>
      </c>
    </row>
    <row r="29" spans="2:6" ht="21" x14ac:dyDescent="0.25">
      <c r="B29" s="15"/>
      <c r="C29" s="15"/>
      <c r="D29" s="15"/>
      <c r="E29" s="1" t="s">
        <v>7</v>
      </c>
      <c r="F29" s="2">
        <v>2351082.17</v>
      </c>
    </row>
    <row r="30" spans="2:6" ht="69.95" customHeight="1" x14ac:dyDescent="0.25">
      <c r="B30" s="14">
        <v>8</v>
      </c>
      <c r="C30" s="14" t="s">
        <v>5</v>
      </c>
      <c r="D30" s="14">
        <v>16</v>
      </c>
      <c r="E30" s="1" t="s">
        <v>6</v>
      </c>
      <c r="F30" s="2">
        <v>2351082.17</v>
      </c>
    </row>
    <row r="31" spans="2:6" ht="21" x14ac:dyDescent="0.25">
      <c r="B31" s="15"/>
      <c r="C31" s="15"/>
      <c r="D31" s="15"/>
      <c r="E31" s="1" t="s">
        <v>7</v>
      </c>
      <c r="F31" s="2">
        <v>2351082.17</v>
      </c>
    </row>
    <row r="32" spans="2:6" ht="69.95" customHeight="1" x14ac:dyDescent="0.25">
      <c r="B32" s="14">
        <v>9</v>
      </c>
      <c r="C32" s="14" t="s">
        <v>5</v>
      </c>
      <c r="D32" s="14">
        <v>18</v>
      </c>
      <c r="E32" s="1" t="s">
        <v>6</v>
      </c>
      <c r="F32" s="2">
        <v>2351082.17</v>
      </c>
    </row>
    <row r="33" spans="2:6" ht="21" x14ac:dyDescent="0.25">
      <c r="B33" s="15"/>
      <c r="C33" s="15"/>
      <c r="D33" s="15"/>
      <c r="E33" s="1" t="s">
        <v>7</v>
      </c>
      <c r="F33" s="2">
        <v>2351082.17</v>
      </c>
    </row>
    <row r="34" spans="2:6" ht="69.95" customHeight="1" x14ac:dyDescent="0.25">
      <c r="B34" s="14">
        <v>10</v>
      </c>
      <c r="C34" s="14" t="s">
        <v>5</v>
      </c>
      <c r="D34" s="14">
        <v>20</v>
      </c>
      <c r="E34" s="1" t="s">
        <v>6</v>
      </c>
      <c r="F34" s="2">
        <v>2351082.17</v>
      </c>
    </row>
    <row r="35" spans="2:6" ht="21" x14ac:dyDescent="0.25">
      <c r="B35" s="15"/>
      <c r="C35" s="15"/>
      <c r="D35" s="15"/>
      <c r="E35" s="1" t="s">
        <v>7</v>
      </c>
      <c r="F35" s="2">
        <v>2351082.17</v>
      </c>
    </row>
    <row r="36" spans="2:6" ht="69.95" customHeight="1" x14ac:dyDescent="0.25">
      <c r="B36" s="14">
        <v>11</v>
      </c>
      <c r="C36" s="14" t="s">
        <v>5</v>
      </c>
      <c r="D36" s="14">
        <v>22</v>
      </c>
      <c r="E36" s="1" t="s">
        <v>6</v>
      </c>
      <c r="F36" s="2">
        <v>2351082.17</v>
      </c>
    </row>
    <row r="37" spans="2:6" ht="21" x14ac:dyDescent="0.25">
      <c r="B37" s="15"/>
      <c r="C37" s="15"/>
      <c r="D37" s="15"/>
      <c r="E37" s="1" t="s">
        <v>7</v>
      </c>
      <c r="F37" s="2">
        <v>2351082.17</v>
      </c>
    </row>
    <row r="38" spans="2:6" ht="69.95" customHeight="1" x14ac:dyDescent="0.25">
      <c r="B38" s="14">
        <v>12</v>
      </c>
      <c r="C38" s="14" t="s">
        <v>5</v>
      </c>
      <c r="D38" s="14" t="s">
        <v>88</v>
      </c>
      <c r="E38" s="1" t="s">
        <v>6</v>
      </c>
      <c r="F38" s="2">
        <v>2351082.17</v>
      </c>
    </row>
    <row r="39" spans="2:6" ht="21" x14ac:dyDescent="0.25">
      <c r="B39" s="15"/>
      <c r="C39" s="15"/>
      <c r="D39" s="15"/>
      <c r="E39" s="1" t="s">
        <v>7</v>
      </c>
      <c r="F39" s="2">
        <v>2351082.17</v>
      </c>
    </row>
    <row r="40" spans="2:6" ht="69.95" customHeight="1" x14ac:dyDescent="0.25">
      <c r="B40" s="14">
        <v>13</v>
      </c>
      <c r="C40" s="14" t="s">
        <v>8</v>
      </c>
      <c r="D40" s="14">
        <v>3</v>
      </c>
      <c r="E40" s="1" t="s">
        <v>6</v>
      </c>
      <c r="F40" s="2">
        <v>2351082.17</v>
      </c>
    </row>
    <row r="41" spans="2:6" ht="21" x14ac:dyDescent="0.25">
      <c r="B41" s="15"/>
      <c r="C41" s="15"/>
      <c r="D41" s="15"/>
      <c r="E41" s="1" t="s">
        <v>7</v>
      </c>
      <c r="F41" s="2">
        <v>2351082.17</v>
      </c>
    </row>
    <row r="42" spans="2:6" ht="69.95" customHeight="1" x14ac:dyDescent="0.25">
      <c r="B42" s="14">
        <v>14</v>
      </c>
      <c r="C42" s="14" t="s">
        <v>8</v>
      </c>
      <c r="D42" s="14">
        <v>5</v>
      </c>
      <c r="E42" s="1" t="s">
        <v>6</v>
      </c>
      <c r="F42" s="2">
        <v>2351082.17</v>
      </c>
    </row>
    <row r="43" spans="2:6" ht="21" x14ac:dyDescent="0.25">
      <c r="B43" s="15"/>
      <c r="C43" s="15"/>
      <c r="D43" s="15"/>
      <c r="E43" s="1" t="s">
        <v>7</v>
      </c>
      <c r="F43" s="2">
        <v>2351082.17</v>
      </c>
    </row>
    <row r="44" spans="2:6" ht="69.95" customHeight="1" x14ac:dyDescent="0.25">
      <c r="B44" s="14">
        <v>15</v>
      </c>
      <c r="C44" s="14" t="s">
        <v>8</v>
      </c>
      <c r="D44" s="14">
        <v>11</v>
      </c>
      <c r="E44" s="1" t="s">
        <v>6</v>
      </c>
      <c r="F44" s="2">
        <v>2351082.17</v>
      </c>
    </row>
    <row r="45" spans="2:6" ht="21" x14ac:dyDescent="0.25">
      <c r="B45" s="15"/>
      <c r="C45" s="15"/>
      <c r="D45" s="15"/>
      <c r="E45" s="1" t="s">
        <v>7</v>
      </c>
      <c r="F45" s="2">
        <v>2351082.17</v>
      </c>
    </row>
    <row r="46" spans="2:6" ht="69.95" customHeight="1" x14ac:dyDescent="0.25">
      <c r="B46" s="14">
        <v>16</v>
      </c>
      <c r="C46" s="14" t="s">
        <v>8</v>
      </c>
      <c r="D46" s="14">
        <v>15</v>
      </c>
      <c r="E46" s="1" t="s">
        <v>6</v>
      </c>
      <c r="F46" s="2">
        <v>2351082.17</v>
      </c>
    </row>
    <row r="47" spans="2:6" ht="21" x14ac:dyDescent="0.25">
      <c r="B47" s="15"/>
      <c r="C47" s="15"/>
      <c r="D47" s="15"/>
      <c r="E47" s="1" t="s">
        <v>7</v>
      </c>
      <c r="F47" s="2">
        <v>2351082.17</v>
      </c>
    </row>
    <row r="48" spans="2:6" ht="69.95" customHeight="1" x14ac:dyDescent="0.25">
      <c r="B48" s="14">
        <v>17</v>
      </c>
      <c r="C48" s="14" t="s">
        <v>8</v>
      </c>
      <c r="D48" s="14">
        <v>17</v>
      </c>
      <c r="E48" s="1" t="s">
        <v>6</v>
      </c>
      <c r="F48" s="2">
        <v>2351082.17</v>
      </c>
    </row>
    <row r="49" spans="2:6" ht="21" x14ac:dyDescent="0.25">
      <c r="B49" s="15"/>
      <c r="C49" s="15"/>
      <c r="D49" s="15"/>
      <c r="E49" s="1" t="s">
        <v>7</v>
      </c>
      <c r="F49" s="2">
        <v>2351082.17</v>
      </c>
    </row>
    <row r="50" spans="2:6" ht="69.95" customHeight="1" x14ac:dyDescent="0.25">
      <c r="B50" s="14">
        <v>18</v>
      </c>
      <c r="C50" s="14" t="s">
        <v>8</v>
      </c>
      <c r="D50" s="14">
        <v>19</v>
      </c>
      <c r="E50" s="1" t="s">
        <v>6</v>
      </c>
      <c r="F50" s="2">
        <v>2351082.17</v>
      </c>
    </row>
    <row r="51" spans="2:6" ht="21" x14ac:dyDescent="0.25">
      <c r="B51" s="15"/>
      <c r="C51" s="15"/>
      <c r="D51" s="15"/>
      <c r="E51" s="1" t="s">
        <v>7</v>
      </c>
      <c r="F51" s="2">
        <v>2351082.17</v>
      </c>
    </row>
    <row r="52" spans="2:6" ht="69.95" customHeight="1" x14ac:dyDescent="0.25">
      <c r="B52" s="14">
        <v>19</v>
      </c>
      <c r="C52" s="14" t="s">
        <v>9</v>
      </c>
      <c r="D52" s="14">
        <v>3</v>
      </c>
      <c r="E52" s="3" t="s">
        <v>10</v>
      </c>
      <c r="F52" s="2">
        <v>343505.71</v>
      </c>
    </row>
    <row r="53" spans="2:6" ht="20.25" customHeight="1" x14ac:dyDescent="0.25">
      <c r="B53" s="17"/>
      <c r="C53" s="17"/>
      <c r="D53" s="17"/>
      <c r="E53" s="3" t="s">
        <v>11</v>
      </c>
      <c r="F53" s="2">
        <v>5580893.4199999999</v>
      </c>
    </row>
    <row r="54" spans="2:6" ht="21" x14ac:dyDescent="0.25">
      <c r="B54" s="15"/>
      <c r="C54" s="15"/>
      <c r="D54" s="15"/>
      <c r="E54" s="1" t="s">
        <v>7</v>
      </c>
      <c r="F54" s="2">
        <f>F52+F53</f>
        <v>5924399.1299999999</v>
      </c>
    </row>
    <row r="55" spans="2:6" ht="69.95" customHeight="1" x14ac:dyDescent="0.25">
      <c r="B55" s="12">
        <v>20</v>
      </c>
      <c r="C55" s="12" t="s">
        <v>12</v>
      </c>
      <c r="D55" s="12">
        <v>24</v>
      </c>
      <c r="E55" s="3" t="s">
        <v>13</v>
      </c>
      <c r="F55" s="4">
        <v>55000</v>
      </c>
    </row>
    <row r="56" spans="2:6" ht="21" customHeight="1" x14ac:dyDescent="0.25">
      <c r="B56" s="18"/>
      <c r="C56" s="18"/>
      <c r="D56" s="18"/>
      <c r="E56" s="3" t="s">
        <v>14</v>
      </c>
      <c r="F56" s="4">
        <v>961324.71</v>
      </c>
    </row>
    <row r="57" spans="2:6" ht="20.25" x14ac:dyDescent="0.25">
      <c r="B57" s="13"/>
      <c r="C57" s="13"/>
      <c r="D57" s="13"/>
      <c r="E57" s="3" t="s">
        <v>7</v>
      </c>
      <c r="F57" s="4">
        <f>F55+F56</f>
        <v>1016324.71</v>
      </c>
    </row>
    <row r="58" spans="2:6" ht="69.95" customHeight="1" x14ac:dyDescent="0.25">
      <c r="B58" s="12">
        <v>21</v>
      </c>
      <c r="C58" s="12" t="s">
        <v>12</v>
      </c>
      <c r="D58" s="12">
        <v>39</v>
      </c>
      <c r="E58" s="3" t="s">
        <v>13</v>
      </c>
      <c r="F58" s="4">
        <v>55000</v>
      </c>
    </row>
    <row r="59" spans="2:6" ht="21" customHeight="1" x14ac:dyDescent="0.25">
      <c r="B59" s="18"/>
      <c r="C59" s="18"/>
      <c r="D59" s="18"/>
      <c r="E59" s="3" t="s">
        <v>14</v>
      </c>
      <c r="F59" s="4">
        <v>961324.71</v>
      </c>
    </row>
    <row r="60" spans="2:6" ht="20.25" x14ac:dyDescent="0.25">
      <c r="B60" s="13"/>
      <c r="C60" s="13"/>
      <c r="D60" s="13"/>
      <c r="E60" s="3" t="s">
        <v>7</v>
      </c>
      <c r="F60" s="4">
        <f>F58+F59</f>
        <v>1016324.71</v>
      </c>
    </row>
    <row r="61" spans="2:6" ht="69.95" customHeight="1" x14ac:dyDescent="0.25">
      <c r="B61" s="12">
        <v>22</v>
      </c>
      <c r="C61" s="12" t="s">
        <v>15</v>
      </c>
      <c r="D61" s="19" t="s">
        <v>16</v>
      </c>
      <c r="E61" s="3" t="s">
        <v>10</v>
      </c>
      <c r="F61" s="2">
        <v>641542.80000000005</v>
      </c>
    </row>
    <row r="62" spans="2:6" ht="21.75" customHeight="1" x14ac:dyDescent="0.25">
      <c r="B62" s="18"/>
      <c r="C62" s="18"/>
      <c r="D62" s="20"/>
      <c r="E62" s="3" t="s">
        <v>11</v>
      </c>
      <c r="F62" s="2">
        <v>15031255.550000001</v>
      </c>
    </row>
    <row r="63" spans="2:6" ht="20.25" x14ac:dyDescent="0.25">
      <c r="B63" s="13"/>
      <c r="C63" s="13"/>
      <c r="D63" s="21"/>
      <c r="E63" s="3" t="s">
        <v>7</v>
      </c>
      <c r="F63" s="4">
        <f>F62+F61</f>
        <v>15672798.350000001</v>
      </c>
    </row>
    <row r="64" spans="2:6" ht="69.95" customHeight="1" x14ac:dyDescent="0.25">
      <c r="B64" s="12">
        <v>23</v>
      </c>
      <c r="C64" s="12" t="s">
        <v>15</v>
      </c>
      <c r="D64" s="19" t="s">
        <v>17</v>
      </c>
      <c r="E64" s="3" t="s">
        <v>10</v>
      </c>
      <c r="F64" s="2">
        <v>1078807.81</v>
      </c>
    </row>
    <row r="65" spans="2:6" ht="23.25" customHeight="1" x14ac:dyDescent="0.25">
      <c r="B65" s="18"/>
      <c r="C65" s="18"/>
      <c r="D65" s="20"/>
      <c r="E65" s="3" t="s">
        <v>11</v>
      </c>
      <c r="F65" s="2">
        <v>8950824.3399999999</v>
      </c>
    </row>
    <row r="66" spans="2:6" ht="20.25" x14ac:dyDescent="0.25">
      <c r="B66" s="13"/>
      <c r="C66" s="13"/>
      <c r="D66" s="21"/>
      <c r="E66" s="3" t="s">
        <v>7</v>
      </c>
      <c r="F66" s="4">
        <f>F65+F64</f>
        <v>10029632.15</v>
      </c>
    </row>
    <row r="67" spans="2:6" ht="69.95" customHeight="1" x14ac:dyDescent="0.25">
      <c r="B67" s="18">
        <v>24</v>
      </c>
      <c r="C67" s="22" t="s">
        <v>89</v>
      </c>
      <c r="D67" s="19" t="s">
        <v>18</v>
      </c>
      <c r="E67" s="3" t="s">
        <v>10</v>
      </c>
      <c r="F67" s="2">
        <v>884474.28</v>
      </c>
    </row>
    <row r="68" spans="2:6" ht="20.25" customHeight="1" x14ac:dyDescent="0.25">
      <c r="B68" s="18"/>
      <c r="C68" s="22"/>
      <c r="D68" s="20"/>
      <c r="E68" s="3" t="s">
        <v>11</v>
      </c>
      <c r="F68" s="2">
        <v>9528814.7899999991</v>
      </c>
    </row>
    <row r="69" spans="2:6" ht="20.25" x14ac:dyDescent="0.25">
      <c r="B69" s="13"/>
      <c r="C69" s="22"/>
      <c r="D69" s="21"/>
      <c r="E69" s="3" t="s">
        <v>7</v>
      </c>
      <c r="F69" s="4">
        <f>F68+F67</f>
        <v>10413289.069999998</v>
      </c>
    </row>
    <row r="70" spans="2:6" ht="69.95" customHeight="1" x14ac:dyDescent="0.25">
      <c r="B70" s="12">
        <v>25</v>
      </c>
      <c r="C70" s="22" t="s">
        <v>89</v>
      </c>
      <c r="D70" s="19" t="s">
        <v>19</v>
      </c>
      <c r="E70" s="3" t="s">
        <v>10</v>
      </c>
      <c r="F70" s="2">
        <v>876232.39</v>
      </c>
    </row>
    <row r="71" spans="2:6" ht="21.75" customHeight="1" x14ac:dyDescent="0.25">
      <c r="B71" s="18"/>
      <c r="C71" s="22"/>
      <c r="D71" s="20"/>
      <c r="E71" s="3" t="s">
        <v>11</v>
      </c>
      <c r="F71" s="2">
        <v>8420999.7599999998</v>
      </c>
    </row>
    <row r="72" spans="2:6" ht="20.25" x14ac:dyDescent="0.25">
      <c r="B72" s="13"/>
      <c r="C72" s="22"/>
      <c r="D72" s="21"/>
      <c r="E72" s="3" t="s">
        <v>7</v>
      </c>
      <c r="F72" s="4">
        <f>F71+F70</f>
        <v>9297232.1500000004</v>
      </c>
    </row>
    <row r="73" spans="2:6" ht="69.95" customHeight="1" x14ac:dyDescent="0.25">
      <c r="B73" s="12">
        <v>26</v>
      </c>
      <c r="C73" s="12" t="s">
        <v>20</v>
      </c>
      <c r="D73" s="19" t="s">
        <v>21</v>
      </c>
      <c r="E73" s="1" t="s">
        <v>6</v>
      </c>
      <c r="F73" s="2">
        <v>2351082.17</v>
      </c>
    </row>
    <row r="74" spans="2:6" ht="21" x14ac:dyDescent="0.25">
      <c r="B74" s="13"/>
      <c r="C74" s="13"/>
      <c r="D74" s="21"/>
      <c r="E74" s="1" t="s">
        <v>7</v>
      </c>
      <c r="F74" s="2">
        <v>2351082.17</v>
      </c>
    </row>
    <row r="75" spans="2:6" ht="69.95" customHeight="1" x14ac:dyDescent="0.25">
      <c r="B75" s="12">
        <v>27</v>
      </c>
      <c r="C75" s="12" t="s">
        <v>20</v>
      </c>
      <c r="D75" s="19" t="s">
        <v>22</v>
      </c>
      <c r="E75" s="1" t="s">
        <v>6</v>
      </c>
      <c r="F75" s="2">
        <v>2351082.17</v>
      </c>
    </row>
    <row r="76" spans="2:6" ht="21" x14ac:dyDescent="0.25">
      <c r="B76" s="13"/>
      <c r="C76" s="13"/>
      <c r="D76" s="21"/>
      <c r="E76" s="1" t="s">
        <v>7</v>
      </c>
      <c r="F76" s="2">
        <v>2351082.17</v>
      </c>
    </row>
    <row r="77" spans="2:6" ht="69.95" customHeight="1" x14ac:dyDescent="0.25">
      <c r="B77" s="12">
        <v>28</v>
      </c>
      <c r="C77" s="12" t="s">
        <v>20</v>
      </c>
      <c r="D77" s="19" t="s">
        <v>23</v>
      </c>
      <c r="E77" s="1" t="s">
        <v>6</v>
      </c>
      <c r="F77" s="2">
        <v>2351082.17</v>
      </c>
    </row>
    <row r="78" spans="2:6" ht="21" x14ac:dyDescent="0.25">
      <c r="B78" s="13"/>
      <c r="C78" s="13"/>
      <c r="D78" s="21"/>
      <c r="E78" s="1" t="s">
        <v>7</v>
      </c>
      <c r="F78" s="2">
        <v>2351082.17</v>
      </c>
    </row>
    <row r="79" spans="2:6" ht="69.95" customHeight="1" x14ac:dyDescent="0.25">
      <c r="B79" s="12">
        <v>29</v>
      </c>
      <c r="C79" s="12" t="s">
        <v>20</v>
      </c>
      <c r="D79" s="19" t="s">
        <v>24</v>
      </c>
      <c r="E79" s="1" t="s">
        <v>6</v>
      </c>
      <c r="F79" s="2">
        <v>2351082.17</v>
      </c>
    </row>
    <row r="80" spans="2:6" ht="21" x14ac:dyDescent="0.25">
      <c r="B80" s="13"/>
      <c r="C80" s="13"/>
      <c r="D80" s="21"/>
      <c r="E80" s="1" t="s">
        <v>7</v>
      </c>
      <c r="F80" s="2">
        <v>2351082.17</v>
      </c>
    </row>
    <row r="81" spans="2:6" ht="69.95" customHeight="1" x14ac:dyDescent="0.25">
      <c r="B81" s="12">
        <v>30</v>
      </c>
      <c r="C81" s="12" t="s">
        <v>20</v>
      </c>
      <c r="D81" s="19" t="s">
        <v>25</v>
      </c>
      <c r="E81" s="1" t="s">
        <v>6</v>
      </c>
      <c r="F81" s="2">
        <v>2351082.17</v>
      </c>
    </row>
    <row r="82" spans="2:6" ht="21" x14ac:dyDescent="0.25">
      <c r="B82" s="13"/>
      <c r="C82" s="13"/>
      <c r="D82" s="21"/>
      <c r="E82" s="1" t="s">
        <v>7</v>
      </c>
      <c r="F82" s="2">
        <v>2351082.17</v>
      </c>
    </row>
    <row r="83" spans="2:6" ht="69.95" customHeight="1" x14ac:dyDescent="0.25">
      <c r="B83" s="12">
        <v>31</v>
      </c>
      <c r="C83" s="12" t="s">
        <v>20</v>
      </c>
      <c r="D83" s="19" t="s">
        <v>26</v>
      </c>
      <c r="E83" s="1" t="s">
        <v>6</v>
      </c>
      <c r="F83" s="2">
        <v>2351082.17</v>
      </c>
    </row>
    <row r="84" spans="2:6" ht="21" x14ac:dyDescent="0.25">
      <c r="B84" s="13"/>
      <c r="C84" s="13"/>
      <c r="D84" s="21"/>
      <c r="E84" s="1" t="s">
        <v>7</v>
      </c>
      <c r="F84" s="2">
        <v>2351082.17</v>
      </c>
    </row>
    <row r="85" spans="2:6" ht="69.95" customHeight="1" x14ac:dyDescent="0.25">
      <c r="B85" s="12">
        <v>32</v>
      </c>
      <c r="C85" s="12" t="s">
        <v>20</v>
      </c>
      <c r="D85" s="19" t="s">
        <v>27</v>
      </c>
      <c r="E85" s="3" t="s">
        <v>10</v>
      </c>
      <c r="F85" s="2">
        <v>1016488.86</v>
      </c>
    </row>
    <row r="86" spans="2:6" ht="21" customHeight="1" x14ac:dyDescent="0.25">
      <c r="B86" s="18"/>
      <c r="C86" s="18"/>
      <c r="D86" s="20"/>
      <c r="E86" s="3" t="s">
        <v>11</v>
      </c>
      <c r="F86" s="2">
        <v>12814350.859999999</v>
      </c>
    </row>
    <row r="87" spans="2:6" ht="20.25" x14ac:dyDescent="0.25">
      <c r="B87" s="13"/>
      <c r="C87" s="13"/>
      <c r="D87" s="21"/>
      <c r="E87" s="3" t="s">
        <v>7</v>
      </c>
      <c r="F87" s="4">
        <f>F86+F85</f>
        <v>13830839.719999999</v>
      </c>
    </row>
    <row r="88" spans="2:6" ht="69.95" customHeight="1" x14ac:dyDescent="0.25">
      <c r="B88" s="12">
        <v>33</v>
      </c>
      <c r="C88" s="12" t="s">
        <v>20</v>
      </c>
      <c r="D88" s="19" t="s">
        <v>28</v>
      </c>
      <c r="E88" s="1" t="s">
        <v>6</v>
      </c>
      <c r="F88" s="2">
        <v>2351082.17</v>
      </c>
    </row>
    <row r="89" spans="2:6" ht="21" x14ac:dyDescent="0.25">
      <c r="B89" s="13"/>
      <c r="C89" s="13"/>
      <c r="D89" s="21"/>
      <c r="E89" s="1" t="s">
        <v>7</v>
      </c>
      <c r="F89" s="2">
        <v>2351082.17</v>
      </c>
    </row>
    <row r="90" spans="2:6" ht="69.95" customHeight="1" x14ac:dyDescent="0.25">
      <c r="B90" s="12">
        <v>34</v>
      </c>
      <c r="C90" s="12" t="s">
        <v>29</v>
      </c>
      <c r="D90" s="12">
        <v>43</v>
      </c>
      <c r="E90" s="3" t="s">
        <v>13</v>
      </c>
      <c r="F90" s="4">
        <v>55000</v>
      </c>
    </row>
    <row r="91" spans="2:6" ht="21" customHeight="1" x14ac:dyDescent="0.25">
      <c r="B91" s="18"/>
      <c r="C91" s="18"/>
      <c r="D91" s="18"/>
      <c r="E91" s="3" t="s">
        <v>14</v>
      </c>
      <c r="F91" s="4">
        <v>961324.71</v>
      </c>
    </row>
    <row r="92" spans="2:6" ht="20.25" x14ac:dyDescent="0.25">
      <c r="B92" s="13"/>
      <c r="C92" s="13"/>
      <c r="D92" s="13"/>
      <c r="E92" s="3" t="s">
        <v>7</v>
      </c>
      <c r="F92" s="4">
        <f>F91+F90</f>
        <v>1016324.71</v>
      </c>
    </row>
    <row r="93" spans="2:6" ht="83.25" customHeight="1" x14ac:dyDescent="0.25">
      <c r="B93" s="14">
        <v>35</v>
      </c>
      <c r="C93" s="14" t="s">
        <v>30</v>
      </c>
      <c r="D93" s="14">
        <v>4</v>
      </c>
      <c r="E93" s="3" t="s">
        <v>31</v>
      </c>
      <c r="F93" s="2">
        <v>24000</v>
      </c>
    </row>
    <row r="94" spans="2:6" ht="23.25" customHeight="1" x14ac:dyDescent="0.25">
      <c r="B94" s="17"/>
      <c r="C94" s="17"/>
      <c r="D94" s="17"/>
      <c r="E94" s="1" t="s">
        <v>11</v>
      </c>
      <c r="F94" s="2">
        <v>8668899.7400000002</v>
      </c>
    </row>
    <row r="95" spans="2:6" ht="21.75" customHeight="1" x14ac:dyDescent="0.25">
      <c r="B95" s="17"/>
      <c r="C95" s="17"/>
      <c r="D95" s="17"/>
      <c r="E95" s="3" t="s">
        <v>32</v>
      </c>
      <c r="F95" s="5">
        <v>7725374.1799999997</v>
      </c>
    </row>
    <row r="96" spans="2:6" ht="21" x14ac:dyDescent="0.25">
      <c r="B96" s="15"/>
      <c r="C96" s="15"/>
      <c r="D96" s="15"/>
      <c r="E96" s="1" t="s">
        <v>7</v>
      </c>
      <c r="F96" s="2">
        <f>F93+F94+F95</f>
        <v>16418273.92</v>
      </c>
    </row>
    <row r="97" spans="2:6" ht="85.5" customHeight="1" x14ac:dyDescent="0.25">
      <c r="B97" s="14">
        <v>36</v>
      </c>
      <c r="C97" s="14" t="s">
        <v>30</v>
      </c>
      <c r="D97" s="14">
        <v>13</v>
      </c>
      <c r="E97" s="3" t="s">
        <v>31</v>
      </c>
      <c r="F97" s="2">
        <v>24000</v>
      </c>
    </row>
    <row r="98" spans="2:6" ht="21" customHeight="1" x14ac:dyDescent="0.25">
      <c r="B98" s="17"/>
      <c r="C98" s="17"/>
      <c r="D98" s="17"/>
      <c r="E98" s="1" t="s">
        <v>11</v>
      </c>
      <c r="F98" s="2">
        <v>13596171.82</v>
      </c>
    </row>
    <row r="99" spans="2:6" ht="21" customHeight="1" x14ac:dyDescent="0.25">
      <c r="B99" s="17"/>
      <c r="C99" s="17"/>
      <c r="D99" s="17"/>
      <c r="E99" s="3" t="s">
        <v>32</v>
      </c>
      <c r="F99" s="5">
        <v>12116360.529999999</v>
      </c>
    </row>
    <row r="100" spans="2:6" ht="21" customHeight="1" x14ac:dyDescent="0.25">
      <c r="B100" s="15"/>
      <c r="C100" s="15"/>
      <c r="D100" s="15"/>
      <c r="E100" s="1" t="s">
        <v>7</v>
      </c>
      <c r="F100" s="5">
        <f>F97+F98+F99</f>
        <v>25736532.350000001</v>
      </c>
    </row>
    <row r="101" spans="2:6" ht="69.95" customHeight="1" x14ac:dyDescent="0.25">
      <c r="B101" s="14">
        <v>37</v>
      </c>
      <c r="C101" s="12" t="s">
        <v>33</v>
      </c>
      <c r="D101" s="14">
        <v>31</v>
      </c>
      <c r="E101" s="3" t="s">
        <v>10</v>
      </c>
      <c r="F101" s="2">
        <v>24000</v>
      </c>
    </row>
    <row r="102" spans="2:6" ht="21" customHeight="1" x14ac:dyDescent="0.25">
      <c r="B102" s="17"/>
      <c r="C102" s="18"/>
      <c r="D102" s="17"/>
      <c r="E102" s="1" t="s">
        <v>11</v>
      </c>
      <c r="F102" s="2">
        <v>12428527.300000001</v>
      </c>
    </row>
    <row r="103" spans="2:6" ht="21" customHeight="1" x14ac:dyDescent="0.25">
      <c r="B103" s="15"/>
      <c r="C103" s="13"/>
      <c r="D103" s="15"/>
      <c r="E103" s="1" t="s">
        <v>7</v>
      </c>
      <c r="F103" s="5">
        <f>F102+F101</f>
        <v>12452527.300000001</v>
      </c>
    </row>
    <row r="104" spans="2:6" ht="69.95" customHeight="1" x14ac:dyDescent="0.25">
      <c r="B104" s="12">
        <v>38</v>
      </c>
      <c r="C104" s="12" t="s">
        <v>33</v>
      </c>
      <c r="D104" s="12" t="s">
        <v>34</v>
      </c>
      <c r="E104" s="3" t="s">
        <v>13</v>
      </c>
      <c r="F104" s="4">
        <v>55000</v>
      </c>
    </row>
    <row r="105" spans="2:6" ht="21" customHeight="1" x14ac:dyDescent="0.25">
      <c r="B105" s="18"/>
      <c r="C105" s="18"/>
      <c r="D105" s="18"/>
      <c r="E105" s="3" t="s">
        <v>14</v>
      </c>
      <c r="F105" s="4">
        <v>961324.71</v>
      </c>
    </row>
    <row r="106" spans="2:6" ht="21" customHeight="1" x14ac:dyDescent="0.25">
      <c r="B106" s="13"/>
      <c r="C106" s="13"/>
      <c r="D106" s="13"/>
      <c r="E106" s="3" t="s">
        <v>7</v>
      </c>
      <c r="F106" s="4">
        <f>F105+F104</f>
        <v>1016324.71</v>
      </c>
    </row>
    <row r="107" spans="2:6" ht="69.95" customHeight="1" x14ac:dyDescent="0.25">
      <c r="B107" s="12">
        <v>39</v>
      </c>
      <c r="C107" s="12" t="s">
        <v>35</v>
      </c>
      <c r="D107" s="12">
        <v>22</v>
      </c>
      <c r="E107" s="3" t="s">
        <v>13</v>
      </c>
      <c r="F107" s="4">
        <v>55000</v>
      </c>
    </row>
    <row r="108" spans="2:6" ht="21" customHeight="1" x14ac:dyDescent="0.25">
      <c r="B108" s="18"/>
      <c r="C108" s="18"/>
      <c r="D108" s="18"/>
      <c r="E108" s="3" t="s">
        <v>14</v>
      </c>
      <c r="F108" s="4">
        <v>961324.71</v>
      </c>
    </row>
    <row r="109" spans="2:6" ht="21" customHeight="1" x14ac:dyDescent="0.25">
      <c r="B109" s="18"/>
      <c r="C109" s="18"/>
      <c r="D109" s="18"/>
      <c r="E109" s="3" t="s">
        <v>7</v>
      </c>
      <c r="F109" s="4">
        <f>F108+F107</f>
        <v>1016324.71</v>
      </c>
    </row>
    <row r="110" spans="2:6" ht="84" customHeight="1" x14ac:dyDescent="0.25">
      <c r="B110" s="22">
        <v>40</v>
      </c>
      <c r="C110" s="12" t="s">
        <v>36</v>
      </c>
      <c r="D110" s="22" t="s">
        <v>90</v>
      </c>
      <c r="E110" s="3" t="s">
        <v>31</v>
      </c>
      <c r="F110" s="2">
        <v>1412987.66</v>
      </c>
    </row>
    <row r="111" spans="2:6" ht="21" customHeight="1" x14ac:dyDescent="0.25">
      <c r="B111" s="22"/>
      <c r="C111" s="18"/>
      <c r="D111" s="22"/>
      <c r="E111" s="1" t="s">
        <v>11</v>
      </c>
      <c r="F111" s="2">
        <v>25488224.370000001</v>
      </c>
    </row>
    <row r="112" spans="2:6" ht="21" customHeight="1" x14ac:dyDescent="0.25">
      <c r="B112" s="22"/>
      <c r="C112" s="18"/>
      <c r="D112" s="22"/>
      <c r="E112" s="3" t="s">
        <v>32</v>
      </c>
      <c r="F112" s="2">
        <v>22714078.620000001</v>
      </c>
    </row>
    <row r="113" spans="2:6" ht="21" customHeight="1" x14ac:dyDescent="0.25">
      <c r="B113" s="22"/>
      <c r="C113" s="13"/>
      <c r="D113" s="22"/>
      <c r="E113" s="1" t="s">
        <v>7</v>
      </c>
      <c r="F113" s="4">
        <f>F112+F111+F110</f>
        <v>49615290.649999999</v>
      </c>
    </row>
    <row r="114" spans="2:6" ht="81.75" customHeight="1" x14ac:dyDescent="0.25">
      <c r="B114" s="12">
        <v>41</v>
      </c>
      <c r="C114" s="12" t="s">
        <v>36</v>
      </c>
      <c r="D114" s="12">
        <v>15</v>
      </c>
      <c r="E114" s="3" t="s">
        <v>31</v>
      </c>
      <c r="F114" s="2">
        <v>1657171.25</v>
      </c>
    </row>
    <row r="115" spans="2:6" ht="21" customHeight="1" x14ac:dyDescent="0.25">
      <c r="B115" s="18"/>
      <c r="C115" s="18"/>
      <c r="D115" s="18"/>
      <c r="E115" s="1" t="s">
        <v>11</v>
      </c>
      <c r="F115" s="2">
        <v>25354399.16</v>
      </c>
    </row>
    <row r="116" spans="2:6" ht="21" customHeight="1" x14ac:dyDescent="0.25">
      <c r="B116" s="18"/>
      <c r="C116" s="18"/>
      <c r="D116" s="18"/>
      <c r="E116" s="3" t="s">
        <v>32</v>
      </c>
      <c r="F116" s="2">
        <v>22594818.989999998</v>
      </c>
    </row>
    <row r="117" spans="2:6" ht="21" customHeight="1" x14ac:dyDescent="0.25">
      <c r="B117" s="13"/>
      <c r="C117" s="13"/>
      <c r="D117" s="13"/>
      <c r="E117" s="1" t="s">
        <v>7</v>
      </c>
      <c r="F117" s="4">
        <f>F116+F115+F114</f>
        <v>49606389.399999999</v>
      </c>
    </row>
    <row r="118" spans="2:6" ht="82.5" customHeight="1" x14ac:dyDescent="0.25">
      <c r="B118" s="22">
        <v>42</v>
      </c>
      <c r="C118" s="12" t="s">
        <v>36</v>
      </c>
      <c r="D118" s="12">
        <v>18</v>
      </c>
      <c r="E118" s="3" t="s">
        <v>31</v>
      </c>
      <c r="F118" s="2">
        <v>24000</v>
      </c>
    </row>
    <row r="119" spans="2:6" ht="21" customHeight="1" x14ac:dyDescent="0.25">
      <c r="B119" s="22"/>
      <c r="C119" s="18"/>
      <c r="D119" s="18"/>
      <c r="E119" s="1" t="s">
        <v>11</v>
      </c>
      <c r="F119" s="2">
        <v>8550335.3000000007</v>
      </c>
    </row>
    <row r="120" spans="2:6" ht="21" customHeight="1" x14ac:dyDescent="0.25">
      <c r="B120" s="22"/>
      <c r="C120" s="18"/>
      <c r="D120" s="18"/>
      <c r="E120" s="3" t="s">
        <v>32</v>
      </c>
      <c r="F120" s="2">
        <v>7619714.3200000003</v>
      </c>
    </row>
    <row r="121" spans="2:6" ht="21" customHeight="1" x14ac:dyDescent="0.25">
      <c r="B121" s="22"/>
      <c r="C121" s="13"/>
      <c r="D121" s="13"/>
      <c r="E121" s="1" t="s">
        <v>7</v>
      </c>
      <c r="F121" s="4">
        <f>F120+F119+F118</f>
        <v>16194049.620000001</v>
      </c>
    </row>
    <row r="122" spans="2:6" ht="82.5" customHeight="1" x14ac:dyDescent="0.25">
      <c r="B122" s="12">
        <v>43</v>
      </c>
      <c r="C122" s="12" t="s">
        <v>36</v>
      </c>
      <c r="D122" s="12">
        <v>20</v>
      </c>
      <c r="E122" s="3" t="s">
        <v>31</v>
      </c>
      <c r="F122" s="2">
        <v>24000</v>
      </c>
    </row>
    <row r="123" spans="2:6" ht="21" customHeight="1" x14ac:dyDescent="0.25">
      <c r="B123" s="18"/>
      <c r="C123" s="18"/>
      <c r="D123" s="18"/>
      <c r="E123" s="1" t="s">
        <v>11</v>
      </c>
      <c r="F123" s="2">
        <v>9384919.0299999993</v>
      </c>
    </row>
    <row r="124" spans="2:6" ht="21" customHeight="1" x14ac:dyDescent="0.25">
      <c r="B124" s="18"/>
      <c r="C124" s="18"/>
      <c r="D124" s="18"/>
      <c r="E124" s="3" t="s">
        <v>32</v>
      </c>
      <c r="F124" s="2">
        <v>6034711.5300000003</v>
      </c>
    </row>
    <row r="125" spans="2:6" ht="21" customHeight="1" x14ac:dyDescent="0.25">
      <c r="B125" s="13"/>
      <c r="C125" s="13"/>
      <c r="D125" s="13"/>
      <c r="E125" s="1" t="s">
        <v>7</v>
      </c>
      <c r="F125" s="4">
        <f>F124+F123+F122</f>
        <v>15443630.559999999</v>
      </c>
    </row>
    <row r="126" spans="2:6" ht="81.75" customHeight="1" x14ac:dyDescent="0.25">
      <c r="B126" s="12">
        <v>44</v>
      </c>
      <c r="C126" s="12" t="s">
        <v>36</v>
      </c>
      <c r="D126" s="12">
        <v>22</v>
      </c>
      <c r="E126" s="3" t="s">
        <v>31</v>
      </c>
      <c r="F126" s="2">
        <v>24000</v>
      </c>
    </row>
    <row r="127" spans="2:6" ht="21" customHeight="1" x14ac:dyDescent="0.25">
      <c r="B127" s="18"/>
      <c r="C127" s="18"/>
      <c r="D127" s="18"/>
      <c r="E127" s="1" t="s">
        <v>11</v>
      </c>
      <c r="F127" s="2">
        <v>20411622.710000001</v>
      </c>
    </row>
    <row r="128" spans="2:6" ht="21" customHeight="1" x14ac:dyDescent="0.25">
      <c r="B128" s="18"/>
      <c r="C128" s="18"/>
      <c r="D128" s="18"/>
      <c r="E128" s="3" t="s">
        <v>32</v>
      </c>
      <c r="F128" s="2">
        <v>13125127.08</v>
      </c>
    </row>
    <row r="129" spans="2:6" ht="21" customHeight="1" x14ac:dyDescent="0.25">
      <c r="B129" s="13"/>
      <c r="C129" s="13"/>
      <c r="D129" s="13"/>
      <c r="E129" s="1" t="s">
        <v>7</v>
      </c>
      <c r="F129" s="4">
        <f>F128+F127+F126</f>
        <v>33560749.789999999</v>
      </c>
    </row>
    <row r="130" spans="2:6" ht="69.95" customHeight="1" x14ac:dyDescent="0.25">
      <c r="B130" s="18">
        <v>45</v>
      </c>
      <c r="C130" s="18" t="s">
        <v>36</v>
      </c>
      <c r="D130" s="18">
        <v>24</v>
      </c>
      <c r="E130" s="3" t="s">
        <v>37</v>
      </c>
      <c r="F130" s="2">
        <v>591280.6</v>
      </c>
    </row>
    <row r="131" spans="2:6" ht="21" customHeight="1" x14ac:dyDescent="0.25">
      <c r="B131" s="18"/>
      <c r="C131" s="18"/>
      <c r="D131" s="18"/>
      <c r="E131" s="3" t="s">
        <v>32</v>
      </c>
      <c r="F131" s="2">
        <v>6025741.75</v>
      </c>
    </row>
    <row r="132" spans="2:6" ht="21" customHeight="1" x14ac:dyDescent="0.25">
      <c r="B132" s="13"/>
      <c r="C132" s="13"/>
      <c r="D132" s="13"/>
      <c r="E132" s="3" t="s">
        <v>7</v>
      </c>
      <c r="F132" s="4">
        <f>F131+F130</f>
        <v>6617022.3499999996</v>
      </c>
    </row>
    <row r="133" spans="2:6" ht="69.95" customHeight="1" x14ac:dyDescent="0.25">
      <c r="B133" s="18">
        <v>46</v>
      </c>
      <c r="C133" s="18" t="s">
        <v>38</v>
      </c>
      <c r="D133" s="18">
        <v>31</v>
      </c>
      <c r="E133" s="3" t="s">
        <v>10</v>
      </c>
      <c r="F133" s="4" t="s">
        <v>39</v>
      </c>
    </row>
    <row r="134" spans="2:6" ht="20.25" x14ac:dyDescent="0.25">
      <c r="B134" s="13"/>
      <c r="C134" s="13"/>
      <c r="D134" s="13"/>
      <c r="E134" s="3" t="s">
        <v>7</v>
      </c>
      <c r="F134" s="4" t="s">
        <v>39</v>
      </c>
    </row>
    <row r="135" spans="2:6" ht="69.95" customHeight="1" x14ac:dyDescent="0.25">
      <c r="B135" s="18">
        <v>47</v>
      </c>
      <c r="C135" s="18" t="s">
        <v>38</v>
      </c>
      <c r="D135" s="18">
        <v>45</v>
      </c>
      <c r="E135" s="3" t="s">
        <v>37</v>
      </c>
      <c r="F135" s="4">
        <v>787017.14</v>
      </c>
    </row>
    <row r="136" spans="2:6" ht="20.25" x14ac:dyDescent="0.25">
      <c r="B136" s="13"/>
      <c r="C136" s="13"/>
      <c r="D136" s="13"/>
      <c r="E136" s="3" t="s">
        <v>7</v>
      </c>
      <c r="F136" s="4">
        <v>787017.14</v>
      </c>
    </row>
    <row r="137" spans="2:6" ht="69.95" customHeight="1" x14ac:dyDescent="0.25">
      <c r="B137" s="12">
        <v>48</v>
      </c>
      <c r="C137" s="12" t="s">
        <v>38</v>
      </c>
      <c r="D137" s="12" t="s">
        <v>91</v>
      </c>
      <c r="E137" s="3" t="s">
        <v>40</v>
      </c>
      <c r="F137" s="4">
        <v>71388.5</v>
      </c>
    </row>
    <row r="138" spans="2:6" ht="46.5" customHeight="1" x14ac:dyDescent="0.25">
      <c r="B138" s="18"/>
      <c r="C138" s="18"/>
      <c r="D138" s="18"/>
      <c r="E138" s="3" t="s">
        <v>41</v>
      </c>
      <c r="F138" s="4">
        <v>2784151.65</v>
      </c>
    </row>
    <row r="139" spans="2:6" ht="20.25" x14ac:dyDescent="0.25">
      <c r="B139" s="13"/>
      <c r="C139" s="13"/>
      <c r="D139" s="13"/>
      <c r="E139" s="3" t="s">
        <v>7</v>
      </c>
      <c r="F139" s="4">
        <f>F138+F137</f>
        <v>2855540.15</v>
      </c>
    </row>
    <row r="140" spans="2:6" ht="69.95" customHeight="1" x14ac:dyDescent="0.25">
      <c r="B140" s="18">
        <v>49</v>
      </c>
      <c r="C140" s="18" t="s">
        <v>38</v>
      </c>
      <c r="D140" s="18">
        <v>67</v>
      </c>
      <c r="E140" s="3" t="s">
        <v>37</v>
      </c>
      <c r="F140" s="4">
        <v>1247869.6200000001</v>
      </c>
    </row>
    <row r="141" spans="2:6" ht="20.25" x14ac:dyDescent="0.25">
      <c r="B141" s="13"/>
      <c r="C141" s="13"/>
      <c r="D141" s="13"/>
      <c r="E141" s="3" t="s">
        <v>7</v>
      </c>
      <c r="F141" s="4">
        <v>1247869.6200000001</v>
      </c>
    </row>
    <row r="142" spans="2:6" ht="89.25" customHeight="1" x14ac:dyDescent="0.25">
      <c r="B142" s="12">
        <v>50</v>
      </c>
      <c r="C142" s="12" t="s">
        <v>38</v>
      </c>
      <c r="D142" s="12">
        <v>79</v>
      </c>
      <c r="E142" s="3" t="s">
        <v>42</v>
      </c>
      <c r="F142" s="4">
        <v>423906.9</v>
      </c>
    </row>
    <row r="143" spans="2:6" ht="21" customHeight="1" x14ac:dyDescent="0.25">
      <c r="B143" s="18"/>
      <c r="C143" s="18"/>
      <c r="D143" s="18"/>
      <c r="E143" s="3" t="s">
        <v>43</v>
      </c>
      <c r="F143" s="2">
        <v>1225217.1599999999</v>
      </c>
    </row>
    <row r="144" spans="2:6" ht="21" customHeight="1" x14ac:dyDescent="0.25">
      <c r="B144" s="18"/>
      <c r="C144" s="18"/>
      <c r="D144" s="18"/>
      <c r="E144" s="3" t="s">
        <v>44</v>
      </c>
      <c r="F144" s="4">
        <v>7934456.6100000003</v>
      </c>
    </row>
    <row r="145" spans="2:6" ht="50.25" customHeight="1" x14ac:dyDescent="0.25">
      <c r="B145" s="18"/>
      <c r="C145" s="18"/>
      <c r="D145" s="18"/>
      <c r="E145" s="3" t="s">
        <v>45</v>
      </c>
      <c r="F145" s="4">
        <v>1234323.03</v>
      </c>
    </row>
    <row r="146" spans="2:6" ht="52.5" customHeight="1" x14ac:dyDescent="0.25">
      <c r="B146" s="18"/>
      <c r="C146" s="18"/>
      <c r="D146" s="18"/>
      <c r="E146" s="3" t="s">
        <v>46</v>
      </c>
      <c r="F146" s="4">
        <v>1312617.6399999999</v>
      </c>
    </row>
    <row r="147" spans="2:6" ht="21" customHeight="1" x14ac:dyDescent="0.25">
      <c r="B147" s="18"/>
      <c r="C147" s="18"/>
      <c r="D147" s="18"/>
      <c r="E147" s="3" t="s">
        <v>14</v>
      </c>
      <c r="F147" s="4">
        <v>1215410.51</v>
      </c>
    </row>
    <row r="148" spans="2:6" ht="21" customHeight="1" x14ac:dyDescent="0.25">
      <c r="B148" s="18"/>
      <c r="C148" s="18"/>
      <c r="D148" s="18"/>
      <c r="E148" s="3" t="s">
        <v>54</v>
      </c>
      <c r="F148" s="4">
        <v>1323373.7</v>
      </c>
    </row>
    <row r="149" spans="2:6" ht="20.25" x14ac:dyDescent="0.25">
      <c r="B149" s="13"/>
      <c r="C149" s="13"/>
      <c r="D149" s="13"/>
      <c r="E149" s="3" t="s">
        <v>7</v>
      </c>
      <c r="F149" s="4">
        <f>F143+F144+F145+F146+F147+F148+F142</f>
        <v>14669305.549999999</v>
      </c>
    </row>
    <row r="150" spans="2:6" ht="73.5" customHeight="1" x14ac:dyDescent="0.25">
      <c r="B150" s="12">
        <v>51</v>
      </c>
      <c r="C150" s="12" t="s">
        <v>47</v>
      </c>
      <c r="D150" s="12" t="s">
        <v>92</v>
      </c>
      <c r="E150" s="3" t="s">
        <v>40</v>
      </c>
      <c r="F150" s="2">
        <v>75945.039999999994</v>
      </c>
    </row>
    <row r="151" spans="2:6" ht="57" customHeight="1" x14ac:dyDescent="0.25">
      <c r="B151" s="18"/>
      <c r="C151" s="18"/>
      <c r="D151" s="18"/>
      <c r="E151" s="3" t="s">
        <v>41</v>
      </c>
      <c r="F151" s="2">
        <v>2961856.62</v>
      </c>
    </row>
    <row r="152" spans="2:6" ht="20.25" x14ac:dyDescent="0.25">
      <c r="B152" s="13"/>
      <c r="C152" s="13"/>
      <c r="D152" s="13"/>
      <c r="E152" s="3" t="s">
        <v>7</v>
      </c>
      <c r="F152" s="4">
        <f>F150+F151</f>
        <v>3037801.66</v>
      </c>
    </row>
    <row r="153" spans="2:6" ht="69.95" customHeight="1" x14ac:dyDescent="0.25">
      <c r="B153" s="12">
        <v>52</v>
      </c>
      <c r="C153" s="12" t="s">
        <v>48</v>
      </c>
      <c r="D153" s="12">
        <v>3</v>
      </c>
      <c r="E153" s="3" t="s">
        <v>10</v>
      </c>
      <c r="F153" s="2">
        <v>1095955.1000000001</v>
      </c>
    </row>
    <row r="154" spans="2:6" ht="21" customHeight="1" x14ac:dyDescent="0.25">
      <c r="B154" s="18"/>
      <c r="C154" s="18"/>
      <c r="D154" s="18"/>
      <c r="E154" s="1" t="s">
        <v>11</v>
      </c>
      <c r="F154" s="2">
        <v>8913564.9000000004</v>
      </c>
    </row>
    <row r="155" spans="2:6" ht="21" customHeight="1" x14ac:dyDescent="0.25">
      <c r="B155" s="13"/>
      <c r="C155" s="13"/>
      <c r="D155" s="13"/>
      <c r="E155" s="3" t="s">
        <v>7</v>
      </c>
      <c r="F155" s="4">
        <f>F153+F154</f>
        <v>10009520</v>
      </c>
    </row>
    <row r="156" spans="2:6" ht="69.95" customHeight="1" x14ac:dyDescent="0.25">
      <c r="B156" s="12">
        <v>53</v>
      </c>
      <c r="C156" s="12" t="s">
        <v>49</v>
      </c>
      <c r="D156" s="12">
        <v>18</v>
      </c>
      <c r="E156" s="3" t="s">
        <v>13</v>
      </c>
      <c r="F156" s="4">
        <v>55000</v>
      </c>
    </row>
    <row r="157" spans="2:6" ht="21" customHeight="1" x14ac:dyDescent="0.25">
      <c r="B157" s="18"/>
      <c r="C157" s="18"/>
      <c r="D157" s="18"/>
      <c r="E157" s="3" t="s">
        <v>14</v>
      </c>
      <c r="F157" s="4">
        <v>961324.71</v>
      </c>
    </row>
    <row r="158" spans="2:6" ht="21" customHeight="1" x14ac:dyDescent="0.25">
      <c r="B158" s="13"/>
      <c r="C158" s="13"/>
      <c r="D158" s="13"/>
      <c r="E158" s="3" t="s">
        <v>7</v>
      </c>
      <c r="F158" s="4">
        <f>F157+F156</f>
        <v>1016324.71</v>
      </c>
    </row>
    <row r="159" spans="2:6" ht="69.95" customHeight="1" x14ac:dyDescent="0.25">
      <c r="B159" s="12">
        <v>54</v>
      </c>
      <c r="C159" s="12" t="s">
        <v>50</v>
      </c>
      <c r="D159" s="12">
        <v>28</v>
      </c>
      <c r="E159" s="3" t="s">
        <v>13</v>
      </c>
      <c r="F159" s="4">
        <v>55000</v>
      </c>
    </row>
    <row r="160" spans="2:6" ht="21" customHeight="1" x14ac:dyDescent="0.25">
      <c r="B160" s="18"/>
      <c r="C160" s="18"/>
      <c r="D160" s="18"/>
      <c r="E160" s="3" t="s">
        <v>14</v>
      </c>
      <c r="F160" s="4">
        <v>961324.71</v>
      </c>
    </row>
    <row r="161" spans="2:6" ht="21" customHeight="1" x14ac:dyDescent="0.25">
      <c r="B161" s="18"/>
      <c r="C161" s="18"/>
      <c r="D161" s="18"/>
      <c r="E161" s="3" t="s">
        <v>7</v>
      </c>
      <c r="F161" s="4">
        <f>F160+F159</f>
        <v>1016324.71</v>
      </c>
    </row>
    <row r="162" spans="2:6" ht="69.95" customHeight="1" x14ac:dyDescent="0.25">
      <c r="B162" s="12">
        <v>55</v>
      </c>
      <c r="C162" s="12" t="s">
        <v>50</v>
      </c>
      <c r="D162" s="12">
        <v>32</v>
      </c>
      <c r="E162" s="3" t="s">
        <v>13</v>
      </c>
      <c r="F162" s="4">
        <v>55000</v>
      </c>
    </row>
    <row r="163" spans="2:6" ht="21" customHeight="1" x14ac:dyDescent="0.25">
      <c r="B163" s="18"/>
      <c r="C163" s="18"/>
      <c r="D163" s="18"/>
      <c r="E163" s="3" t="s">
        <v>14</v>
      </c>
      <c r="F163" s="4">
        <v>961324.71</v>
      </c>
    </row>
    <row r="164" spans="2:6" ht="21" customHeight="1" x14ac:dyDescent="0.25">
      <c r="B164" s="13"/>
      <c r="C164" s="13"/>
      <c r="D164" s="13"/>
      <c r="E164" s="3" t="s">
        <v>7</v>
      </c>
      <c r="F164" s="4">
        <f t="shared" ref="F164" si="0">F163+F162</f>
        <v>1016324.71</v>
      </c>
    </row>
    <row r="165" spans="2:6" ht="89.25" customHeight="1" x14ac:dyDescent="0.25">
      <c r="B165" s="12">
        <v>56</v>
      </c>
      <c r="C165" s="12" t="s">
        <v>50</v>
      </c>
      <c r="D165" s="12">
        <v>34</v>
      </c>
      <c r="E165" s="3" t="s">
        <v>51</v>
      </c>
      <c r="F165" s="2">
        <v>529525.98</v>
      </c>
    </row>
    <row r="166" spans="2:6" ht="21" customHeight="1" x14ac:dyDescent="0.25">
      <c r="B166" s="18"/>
      <c r="C166" s="18"/>
      <c r="D166" s="18"/>
      <c r="E166" s="3" t="s">
        <v>14</v>
      </c>
      <c r="F166" s="4">
        <v>961324.71</v>
      </c>
    </row>
    <row r="167" spans="2:6" ht="21" customHeight="1" x14ac:dyDescent="0.25">
      <c r="B167" s="18"/>
      <c r="C167" s="18"/>
      <c r="D167" s="18"/>
      <c r="E167" s="3" t="s">
        <v>11</v>
      </c>
      <c r="F167" s="2">
        <v>3244797.95</v>
      </c>
    </row>
    <row r="168" spans="2:6" ht="21" customHeight="1" x14ac:dyDescent="0.25">
      <c r="B168" s="13"/>
      <c r="C168" s="13"/>
      <c r="D168" s="13"/>
      <c r="E168" s="3" t="s">
        <v>7</v>
      </c>
      <c r="F168" s="4">
        <f>F167+F166+F165</f>
        <v>4735648.6400000006</v>
      </c>
    </row>
    <row r="169" spans="2:6" ht="69.95" customHeight="1" x14ac:dyDescent="0.25">
      <c r="B169" s="12">
        <v>57</v>
      </c>
      <c r="C169" s="12" t="s">
        <v>52</v>
      </c>
      <c r="D169" s="12">
        <v>15</v>
      </c>
      <c r="E169" s="3" t="s">
        <v>13</v>
      </c>
      <c r="F169" s="4">
        <v>55000</v>
      </c>
    </row>
    <row r="170" spans="2:6" ht="21" customHeight="1" x14ac:dyDescent="0.25">
      <c r="B170" s="18"/>
      <c r="C170" s="18"/>
      <c r="D170" s="18"/>
      <c r="E170" s="3" t="s">
        <v>14</v>
      </c>
      <c r="F170" s="4">
        <v>961324.71</v>
      </c>
    </row>
    <row r="171" spans="2:6" ht="21" customHeight="1" x14ac:dyDescent="0.25">
      <c r="B171" s="13"/>
      <c r="C171" s="13"/>
      <c r="D171" s="13"/>
      <c r="E171" s="3" t="s">
        <v>7</v>
      </c>
      <c r="F171" s="4">
        <f t="shared" ref="F171" si="1">F170+F169</f>
        <v>1016324.71</v>
      </c>
    </row>
    <row r="172" spans="2:6" ht="69" customHeight="1" x14ac:dyDescent="0.25">
      <c r="B172" s="12">
        <v>58</v>
      </c>
      <c r="C172" s="12" t="s">
        <v>52</v>
      </c>
      <c r="D172" s="12">
        <v>17</v>
      </c>
      <c r="E172" s="3" t="s">
        <v>10</v>
      </c>
      <c r="F172" s="2">
        <v>692441.57</v>
      </c>
    </row>
    <row r="173" spans="2:6" ht="21" customHeight="1" x14ac:dyDescent="0.25">
      <c r="B173" s="18"/>
      <c r="C173" s="18"/>
      <c r="D173" s="18"/>
      <c r="E173" s="1" t="s">
        <v>11</v>
      </c>
      <c r="F173" s="2">
        <v>14151435.49</v>
      </c>
    </row>
    <row r="174" spans="2:6" ht="21" customHeight="1" x14ac:dyDescent="0.25">
      <c r="B174" s="13"/>
      <c r="C174" s="13"/>
      <c r="D174" s="13"/>
      <c r="E174" s="3" t="s">
        <v>7</v>
      </c>
      <c r="F174" s="4">
        <f>F173+F172</f>
        <v>14843877.060000001</v>
      </c>
    </row>
    <row r="175" spans="2:6" ht="84.75" customHeight="1" x14ac:dyDescent="0.25">
      <c r="B175" s="12">
        <v>59</v>
      </c>
      <c r="C175" s="12" t="s">
        <v>52</v>
      </c>
      <c r="D175" s="12">
        <v>23</v>
      </c>
      <c r="E175" s="3" t="s">
        <v>53</v>
      </c>
      <c r="F175" s="2">
        <v>977613.95</v>
      </c>
    </row>
    <row r="176" spans="2:6" ht="21" customHeight="1" x14ac:dyDescent="0.25">
      <c r="B176" s="18"/>
      <c r="C176" s="18"/>
      <c r="D176" s="18"/>
      <c r="E176" s="3" t="s">
        <v>11</v>
      </c>
      <c r="F176" s="2">
        <v>17468658.140000001</v>
      </c>
    </row>
    <row r="177" spans="2:6" ht="49.5" customHeight="1" x14ac:dyDescent="0.25">
      <c r="B177" s="18"/>
      <c r="C177" s="18"/>
      <c r="D177" s="18"/>
      <c r="E177" s="3" t="s">
        <v>45</v>
      </c>
      <c r="F177" s="2">
        <v>3229216.02</v>
      </c>
    </row>
    <row r="178" spans="2:6" ht="21" customHeight="1" x14ac:dyDescent="0.25">
      <c r="B178" s="18"/>
      <c r="C178" s="18"/>
      <c r="D178" s="18"/>
      <c r="E178" s="3" t="s">
        <v>54</v>
      </c>
      <c r="F178" s="2">
        <v>3201155.32</v>
      </c>
    </row>
    <row r="179" spans="2:6" ht="21" customHeight="1" x14ac:dyDescent="0.25">
      <c r="B179" s="13"/>
      <c r="C179" s="13"/>
      <c r="D179" s="13"/>
      <c r="E179" s="3" t="s">
        <v>7</v>
      </c>
      <c r="F179" s="4">
        <f>F178+F177+F176+F175</f>
        <v>24876643.43</v>
      </c>
    </row>
    <row r="180" spans="2:6" ht="69.95" customHeight="1" x14ac:dyDescent="0.25">
      <c r="B180" s="12">
        <v>60</v>
      </c>
      <c r="C180" s="12" t="s">
        <v>52</v>
      </c>
      <c r="D180" s="12">
        <v>25</v>
      </c>
      <c r="E180" s="3" t="s">
        <v>10</v>
      </c>
      <c r="F180" s="2">
        <v>721269.59</v>
      </c>
    </row>
    <row r="181" spans="2:6" ht="21" customHeight="1" x14ac:dyDescent="0.25">
      <c r="B181" s="18"/>
      <c r="C181" s="18"/>
      <c r="D181" s="18"/>
      <c r="E181" s="1" t="s">
        <v>11</v>
      </c>
      <c r="F181" s="2">
        <v>17512212.870000001</v>
      </c>
    </row>
    <row r="182" spans="2:6" ht="21" customHeight="1" x14ac:dyDescent="0.25">
      <c r="B182" s="13"/>
      <c r="C182" s="13"/>
      <c r="D182" s="13"/>
      <c r="E182" s="3" t="s">
        <v>7</v>
      </c>
      <c r="F182" s="4">
        <f>F181+F180</f>
        <v>18233482.460000001</v>
      </c>
    </row>
    <row r="183" spans="2:6" ht="87" customHeight="1" x14ac:dyDescent="0.25">
      <c r="B183" s="12">
        <v>61</v>
      </c>
      <c r="C183" s="12" t="s">
        <v>55</v>
      </c>
      <c r="D183" s="12">
        <v>23</v>
      </c>
      <c r="E183" s="3" t="s">
        <v>31</v>
      </c>
      <c r="F183" s="2">
        <v>1516395.53</v>
      </c>
    </row>
    <row r="184" spans="2:6" ht="21" customHeight="1" x14ac:dyDescent="0.25">
      <c r="B184" s="18"/>
      <c r="C184" s="18"/>
      <c r="D184" s="18"/>
      <c r="E184" s="1" t="s">
        <v>11</v>
      </c>
      <c r="F184" s="2">
        <v>11343923.25</v>
      </c>
    </row>
    <row r="185" spans="2:6" ht="21" customHeight="1" x14ac:dyDescent="0.25">
      <c r="B185" s="18"/>
      <c r="C185" s="18"/>
      <c r="D185" s="18"/>
      <c r="E185" s="3" t="s">
        <v>32</v>
      </c>
      <c r="F185" s="2">
        <v>10456140.859999999</v>
      </c>
    </row>
    <row r="186" spans="2:6" ht="21" customHeight="1" x14ac:dyDescent="0.25">
      <c r="B186" s="13"/>
      <c r="C186" s="13"/>
      <c r="D186" s="13"/>
      <c r="E186" s="3" t="s">
        <v>7</v>
      </c>
      <c r="F186" s="4">
        <f>F185+F184+F183</f>
        <v>23316459.640000001</v>
      </c>
    </row>
    <row r="187" spans="2:6" ht="84.75" customHeight="1" x14ac:dyDescent="0.25">
      <c r="B187" s="12">
        <v>62</v>
      </c>
      <c r="C187" s="12" t="s">
        <v>56</v>
      </c>
      <c r="D187" s="12" t="s">
        <v>57</v>
      </c>
      <c r="E187" s="3" t="s">
        <v>58</v>
      </c>
      <c r="F187" s="2">
        <v>500329.43</v>
      </c>
    </row>
    <row r="188" spans="2:6" ht="21" customHeight="1" x14ac:dyDescent="0.25">
      <c r="B188" s="18"/>
      <c r="C188" s="18"/>
      <c r="D188" s="18"/>
      <c r="E188" s="3" t="s">
        <v>32</v>
      </c>
      <c r="F188" s="2">
        <v>3585374.55</v>
      </c>
    </row>
    <row r="189" spans="2:6" ht="21" customHeight="1" x14ac:dyDescent="0.25">
      <c r="B189" s="18"/>
      <c r="C189" s="18"/>
      <c r="D189" s="18"/>
      <c r="E189" s="3" t="s">
        <v>59</v>
      </c>
      <c r="F189" s="2">
        <v>1239565.7</v>
      </c>
    </row>
    <row r="190" spans="2:6" ht="21" customHeight="1" x14ac:dyDescent="0.25">
      <c r="B190" s="13"/>
      <c r="C190" s="13"/>
      <c r="D190" s="13"/>
      <c r="E190" s="3" t="s">
        <v>7</v>
      </c>
      <c r="F190" s="4">
        <f>F187+F188+F189</f>
        <v>5325269.68</v>
      </c>
    </row>
    <row r="191" spans="2:6" ht="69.95" customHeight="1" x14ac:dyDescent="0.25">
      <c r="B191" s="12">
        <v>63</v>
      </c>
      <c r="C191" s="12" t="s">
        <v>60</v>
      </c>
      <c r="D191" s="12">
        <v>5</v>
      </c>
      <c r="E191" s="3" t="s">
        <v>10</v>
      </c>
      <c r="F191" s="2">
        <v>594419.43999999994</v>
      </c>
    </row>
    <row r="192" spans="2:6" ht="21" customHeight="1" x14ac:dyDescent="0.25">
      <c r="B192" s="18"/>
      <c r="C192" s="18"/>
      <c r="D192" s="18"/>
      <c r="E192" s="1" t="s">
        <v>11</v>
      </c>
      <c r="F192" s="2">
        <v>9665284.7599999998</v>
      </c>
    </row>
    <row r="193" spans="2:6" ht="21" customHeight="1" x14ac:dyDescent="0.25">
      <c r="B193" s="13"/>
      <c r="C193" s="13"/>
      <c r="D193" s="13"/>
      <c r="E193" s="3" t="s">
        <v>7</v>
      </c>
      <c r="F193" s="4">
        <f>F192+F191</f>
        <v>10259704.199999999</v>
      </c>
    </row>
    <row r="194" spans="2:6" ht="69.95" customHeight="1" x14ac:dyDescent="0.25">
      <c r="B194" s="22">
        <v>64</v>
      </c>
      <c r="C194" s="22" t="s">
        <v>60</v>
      </c>
      <c r="D194" s="22">
        <v>6</v>
      </c>
      <c r="E194" s="3" t="s">
        <v>13</v>
      </c>
      <c r="F194" s="4">
        <v>55000</v>
      </c>
    </row>
    <row r="195" spans="2:6" ht="21" customHeight="1" x14ac:dyDescent="0.25">
      <c r="B195" s="22"/>
      <c r="C195" s="22"/>
      <c r="D195" s="22"/>
      <c r="E195" s="3" t="s">
        <v>14</v>
      </c>
      <c r="F195" s="4">
        <v>961324.71</v>
      </c>
    </row>
    <row r="196" spans="2:6" ht="21" customHeight="1" x14ac:dyDescent="0.25">
      <c r="B196" s="22"/>
      <c r="C196" s="22"/>
      <c r="D196" s="22"/>
      <c r="E196" s="3" t="s">
        <v>7</v>
      </c>
      <c r="F196" s="4">
        <f t="shared" ref="F196" si="2">F195+F194</f>
        <v>1016324.71</v>
      </c>
    </row>
    <row r="197" spans="2:6" ht="69.95" customHeight="1" x14ac:dyDescent="0.25">
      <c r="B197" s="18">
        <v>65</v>
      </c>
      <c r="C197" s="18" t="s">
        <v>61</v>
      </c>
      <c r="D197" s="18">
        <v>10</v>
      </c>
      <c r="E197" s="3" t="s">
        <v>37</v>
      </c>
      <c r="F197" s="2">
        <v>979366.81</v>
      </c>
    </row>
    <row r="198" spans="2:6" ht="21" customHeight="1" x14ac:dyDescent="0.25">
      <c r="B198" s="18"/>
      <c r="C198" s="18"/>
      <c r="D198" s="18"/>
      <c r="E198" s="3" t="s">
        <v>32</v>
      </c>
      <c r="F198" s="2">
        <v>16002411.35</v>
      </c>
    </row>
    <row r="199" spans="2:6" ht="21" customHeight="1" x14ac:dyDescent="0.25">
      <c r="B199" s="13"/>
      <c r="C199" s="13"/>
      <c r="D199" s="13"/>
      <c r="E199" s="3" t="s">
        <v>7</v>
      </c>
      <c r="F199" s="4">
        <f>F198+F197</f>
        <v>16981778.16</v>
      </c>
    </row>
    <row r="200" spans="2:6" ht="69.95" customHeight="1" x14ac:dyDescent="0.25">
      <c r="B200" s="12">
        <v>66</v>
      </c>
      <c r="C200" s="12" t="s">
        <v>62</v>
      </c>
      <c r="D200" s="12">
        <v>1</v>
      </c>
      <c r="E200" s="3" t="s">
        <v>10</v>
      </c>
      <c r="F200" s="2">
        <v>595415.22</v>
      </c>
    </row>
    <row r="201" spans="2:6" ht="21" customHeight="1" x14ac:dyDescent="0.25">
      <c r="B201" s="18"/>
      <c r="C201" s="18"/>
      <c r="D201" s="18"/>
      <c r="E201" s="1" t="s">
        <v>11</v>
      </c>
      <c r="F201" s="2">
        <v>23659671.129999999</v>
      </c>
    </row>
    <row r="202" spans="2:6" ht="20.25" x14ac:dyDescent="0.25">
      <c r="B202" s="13"/>
      <c r="C202" s="13"/>
      <c r="D202" s="13"/>
      <c r="E202" s="3" t="s">
        <v>7</v>
      </c>
      <c r="F202" s="4">
        <f>F201+F200</f>
        <v>24255086.349999998</v>
      </c>
    </row>
    <row r="203" spans="2:6" ht="87" customHeight="1" x14ac:dyDescent="0.25">
      <c r="B203" s="18">
        <v>67</v>
      </c>
      <c r="C203" s="18" t="s">
        <v>63</v>
      </c>
      <c r="D203" s="18">
        <v>14</v>
      </c>
      <c r="E203" s="3" t="s">
        <v>31</v>
      </c>
      <c r="F203" s="4">
        <v>774242.95</v>
      </c>
    </row>
    <row r="204" spans="2:6" ht="20.25" x14ac:dyDescent="0.25">
      <c r="B204" s="13"/>
      <c r="C204" s="13"/>
      <c r="D204" s="13"/>
      <c r="E204" s="3" t="s">
        <v>7</v>
      </c>
      <c r="F204" s="4">
        <f>F203</f>
        <v>774242.95</v>
      </c>
    </row>
    <row r="205" spans="2:6" ht="37.5" customHeight="1" x14ac:dyDescent="0.25">
      <c r="B205" s="12">
        <v>68</v>
      </c>
      <c r="C205" s="12" t="s">
        <v>64</v>
      </c>
      <c r="D205" s="12" t="s">
        <v>93</v>
      </c>
      <c r="E205" s="3" t="s">
        <v>65</v>
      </c>
      <c r="F205" s="4">
        <v>151890.07999999999</v>
      </c>
    </row>
    <row r="206" spans="2:6" ht="42" customHeight="1" x14ac:dyDescent="0.25">
      <c r="B206" s="18"/>
      <c r="C206" s="18"/>
      <c r="D206" s="18"/>
      <c r="E206" s="3" t="s">
        <v>66</v>
      </c>
      <c r="F206" s="4">
        <v>5923713.2400000002</v>
      </c>
    </row>
    <row r="207" spans="2:6" ht="20.25" x14ac:dyDescent="0.25">
      <c r="B207" s="13"/>
      <c r="C207" s="13"/>
      <c r="D207" s="13"/>
      <c r="E207" s="3" t="s">
        <v>7</v>
      </c>
      <c r="F207" s="4">
        <f>F206+F205</f>
        <v>6075603.3200000003</v>
      </c>
    </row>
    <row r="208" spans="2:6" ht="96" customHeight="1" x14ac:dyDescent="0.25">
      <c r="B208" s="12">
        <v>69</v>
      </c>
      <c r="C208" s="12" t="s">
        <v>67</v>
      </c>
      <c r="D208" s="12">
        <v>22</v>
      </c>
      <c r="E208" s="3" t="s">
        <v>68</v>
      </c>
      <c r="F208" s="2">
        <v>152320.10999999999</v>
      </c>
    </row>
    <row r="209" spans="2:6" ht="69.95" customHeight="1" x14ac:dyDescent="0.25">
      <c r="B209" s="18"/>
      <c r="C209" s="18"/>
      <c r="D209" s="18"/>
      <c r="E209" s="3" t="s">
        <v>6</v>
      </c>
      <c r="F209" s="2">
        <v>2538668.5099999998</v>
      </c>
    </row>
    <row r="210" spans="2:6" ht="20.25" x14ac:dyDescent="0.25">
      <c r="B210" s="13"/>
      <c r="C210" s="13"/>
      <c r="D210" s="13"/>
      <c r="E210" s="3" t="s">
        <v>7</v>
      </c>
      <c r="F210" s="4">
        <f>F208+F209</f>
        <v>2690988.6199999996</v>
      </c>
    </row>
    <row r="211" spans="2:6" ht="90.75" customHeight="1" x14ac:dyDescent="0.25">
      <c r="B211" s="26">
        <v>70</v>
      </c>
      <c r="C211" s="26" t="s">
        <v>69</v>
      </c>
      <c r="D211" s="26" t="s">
        <v>94</v>
      </c>
      <c r="E211" s="27" t="s">
        <v>31</v>
      </c>
      <c r="F211" s="28">
        <v>675884.74</v>
      </c>
    </row>
    <row r="212" spans="2:6" ht="21" customHeight="1" x14ac:dyDescent="0.25">
      <c r="B212" s="29"/>
      <c r="C212" s="29"/>
      <c r="D212" s="29"/>
      <c r="E212" s="30" t="s">
        <v>11</v>
      </c>
      <c r="F212" s="28">
        <v>3046828.82</v>
      </c>
    </row>
    <row r="213" spans="2:6" ht="21" customHeight="1" x14ac:dyDescent="0.25">
      <c r="B213" s="29"/>
      <c r="C213" s="29"/>
      <c r="D213" s="29"/>
      <c r="E213" s="27" t="s">
        <v>32</v>
      </c>
      <c r="F213" s="28">
        <v>8386888</v>
      </c>
    </row>
    <row r="214" spans="2:6" ht="21" customHeight="1" x14ac:dyDescent="0.25">
      <c r="B214" s="31"/>
      <c r="C214" s="31"/>
      <c r="D214" s="31"/>
      <c r="E214" s="27" t="s">
        <v>7</v>
      </c>
      <c r="F214" s="32">
        <f>F213+F212+F211</f>
        <v>12109601.560000001</v>
      </c>
    </row>
    <row r="215" spans="2:6" ht="99" customHeight="1" x14ac:dyDescent="0.25">
      <c r="B215" s="12">
        <v>71</v>
      </c>
      <c r="C215" s="12" t="s">
        <v>69</v>
      </c>
      <c r="D215" s="12" t="s">
        <v>95</v>
      </c>
      <c r="E215" s="3" t="s">
        <v>68</v>
      </c>
      <c r="F215" s="2">
        <v>807934.19</v>
      </c>
    </row>
    <row r="216" spans="2:6" ht="21" customHeight="1" x14ac:dyDescent="0.25">
      <c r="B216" s="18"/>
      <c r="C216" s="18"/>
      <c r="D216" s="18"/>
      <c r="E216" s="3" t="s">
        <v>70</v>
      </c>
      <c r="F216" s="2">
        <v>922403.64</v>
      </c>
    </row>
    <row r="217" spans="2:6" ht="21" customHeight="1" x14ac:dyDescent="0.25">
      <c r="B217" s="13"/>
      <c r="C217" s="13"/>
      <c r="D217" s="13"/>
      <c r="E217" s="3" t="s">
        <v>7</v>
      </c>
      <c r="F217" s="4">
        <f>F216+F215</f>
        <v>1730337.83</v>
      </c>
    </row>
    <row r="218" spans="2:6" ht="69.95" customHeight="1" x14ac:dyDescent="0.25">
      <c r="B218" s="12">
        <v>72</v>
      </c>
      <c r="C218" s="12" t="s">
        <v>69</v>
      </c>
      <c r="D218" s="12">
        <v>30</v>
      </c>
      <c r="E218" s="3" t="s">
        <v>10</v>
      </c>
      <c r="F218" s="2">
        <v>819581.62</v>
      </c>
    </row>
    <row r="219" spans="2:6" ht="21" customHeight="1" x14ac:dyDescent="0.25">
      <c r="B219" s="18"/>
      <c r="C219" s="18"/>
      <c r="D219" s="18"/>
      <c r="E219" s="1" t="s">
        <v>11</v>
      </c>
      <c r="F219" s="2">
        <v>18106937.93</v>
      </c>
    </row>
    <row r="220" spans="2:6" ht="21" customHeight="1" x14ac:dyDescent="0.25">
      <c r="B220" s="13"/>
      <c r="C220" s="13"/>
      <c r="D220" s="13"/>
      <c r="E220" s="3" t="s">
        <v>7</v>
      </c>
      <c r="F220" s="4">
        <f>F219+F218</f>
        <v>18926519.550000001</v>
      </c>
    </row>
    <row r="221" spans="2:6" ht="69.75" customHeight="1" x14ac:dyDescent="0.25">
      <c r="B221" s="18">
        <v>73</v>
      </c>
      <c r="C221" s="18" t="s">
        <v>71</v>
      </c>
      <c r="D221" s="18" t="s">
        <v>72</v>
      </c>
      <c r="E221" s="3" t="s">
        <v>37</v>
      </c>
      <c r="F221" s="4" t="s">
        <v>39</v>
      </c>
    </row>
    <row r="222" spans="2:6" ht="20.25" x14ac:dyDescent="0.25">
      <c r="B222" s="13"/>
      <c r="C222" s="13"/>
      <c r="D222" s="13"/>
      <c r="E222" s="3" t="s">
        <v>7</v>
      </c>
      <c r="F222" s="4" t="s">
        <v>39</v>
      </c>
    </row>
    <row r="223" spans="2:6" ht="68.25" customHeight="1" x14ac:dyDescent="0.25">
      <c r="B223" s="18">
        <v>74</v>
      </c>
      <c r="C223" s="18" t="s">
        <v>73</v>
      </c>
      <c r="D223" s="18">
        <v>12</v>
      </c>
      <c r="E223" s="3" t="s">
        <v>13</v>
      </c>
      <c r="F223" s="4">
        <v>55000</v>
      </c>
    </row>
    <row r="224" spans="2:6" ht="21" customHeight="1" x14ac:dyDescent="0.25">
      <c r="B224" s="18"/>
      <c r="C224" s="18"/>
      <c r="D224" s="18"/>
      <c r="E224" s="3" t="s">
        <v>14</v>
      </c>
      <c r="F224" s="4">
        <v>961324.71</v>
      </c>
    </row>
    <row r="225" spans="2:6" ht="21" customHeight="1" x14ac:dyDescent="0.25">
      <c r="B225" s="18"/>
      <c r="C225" s="18"/>
      <c r="D225" s="18"/>
      <c r="E225" s="3" t="s">
        <v>7</v>
      </c>
      <c r="F225" s="4">
        <f t="shared" ref="F225" si="3">F224+F223</f>
        <v>1016324.71</v>
      </c>
    </row>
    <row r="226" spans="2:6" ht="69.95" customHeight="1" x14ac:dyDescent="0.25">
      <c r="B226" s="12">
        <v>75</v>
      </c>
      <c r="C226" s="12" t="s">
        <v>74</v>
      </c>
      <c r="D226" s="12">
        <v>7</v>
      </c>
      <c r="E226" s="3" t="s">
        <v>13</v>
      </c>
      <c r="F226" s="2">
        <v>71846.929999999993</v>
      </c>
    </row>
    <row r="227" spans="2:6" ht="21" customHeight="1" x14ac:dyDescent="0.25">
      <c r="B227" s="18"/>
      <c r="C227" s="18"/>
      <c r="D227" s="18"/>
      <c r="E227" s="3" t="s">
        <v>14</v>
      </c>
      <c r="F227" s="2">
        <v>1215410.51</v>
      </c>
    </row>
    <row r="228" spans="2:6" ht="21" customHeight="1" x14ac:dyDescent="0.25">
      <c r="B228" s="13"/>
      <c r="C228" s="13"/>
      <c r="D228" s="13"/>
      <c r="E228" s="3" t="s">
        <v>7</v>
      </c>
      <c r="F228" s="4">
        <f>F227+F226</f>
        <v>1287257.44</v>
      </c>
    </row>
    <row r="229" spans="2:6" ht="69.95" customHeight="1" x14ac:dyDescent="0.25">
      <c r="B229" s="12">
        <v>76</v>
      </c>
      <c r="C229" s="12" t="s">
        <v>75</v>
      </c>
      <c r="D229" s="12">
        <v>4</v>
      </c>
      <c r="E229" s="3" t="s">
        <v>10</v>
      </c>
      <c r="F229" s="2">
        <v>705473.56</v>
      </c>
    </row>
    <row r="230" spans="2:6" ht="21" customHeight="1" x14ac:dyDescent="0.25">
      <c r="B230" s="18"/>
      <c r="C230" s="18"/>
      <c r="D230" s="18"/>
      <c r="E230" s="1" t="s">
        <v>11</v>
      </c>
      <c r="F230" s="2">
        <v>7605459.7800000003</v>
      </c>
    </row>
    <row r="231" spans="2:6" ht="21" customHeight="1" x14ac:dyDescent="0.25">
      <c r="B231" s="13"/>
      <c r="C231" s="13"/>
      <c r="D231" s="13"/>
      <c r="E231" s="3" t="s">
        <v>7</v>
      </c>
      <c r="F231" s="4">
        <f>F230+F229</f>
        <v>8310933.3399999999</v>
      </c>
    </row>
    <row r="232" spans="2:6" ht="69.95" customHeight="1" x14ac:dyDescent="0.25">
      <c r="B232" s="12">
        <v>77</v>
      </c>
      <c r="C232" s="12" t="s">
        <v>76</v>
      </c>
      <c r="D232" s="12">
        <v>19</v>
      </c>
      <c r="E232" s="3" t="s">
        <v>10</v>
      </c>
      <c r="F232" s="2">
        <v>551519.51</v>
      </c>
    </row>
    <row r="233" spans="2:6" ht="21" customHeight="1" x14ac:dyDescent="0.25">
      <c r="B233" s="18"/>
      <c r="C233" s="18"/>
      <c r="D233" s="18"/>
      <c r="E233" s="1" t="s">
        <v>11</v>
      </c>
      <c r="F233" s="2">
        <v>8378360.1200000001</v>
      </c>
    </row>
    <row r="234" spans="2:6" ht="21" customHeight="1" x14ac:dyDescent="0.25">
      <c r="B234" s="13"/>
      <c r="C234" s="13"/>
      <c r="D234" s="13"/>
      <c r="E234" s="3" t="s">
        <v>7</v>
      </c>
      <c r="F234" s="4">
        <f>F233+F232</f>
        <v>8929879.6300000008</v>
      </c>
    </row>
    <row r="235" spans="2:6" ht="69.95" customHeight="1" x14ac:dyDescent="0.25">
      <c r="B235" s="12">
        <v>78</v>
      </c>
      <c r="C235" s="12" t="s">
        <v>77</v>
      </c>
      <c r="D235" s="12">
        <v>16</v>
      </c>
      <c r="E235" s="1" t="s">
        <v>6</v>
      </c>
      <c r="F235" s="2">
        <v>2351082.17</v>
      </c>
    </row>
    <row r="236" spans="2:6" ht="21" x14ac:dyDescent="0.25">
      <c r="B236" s="13"/>
      <c r="C236" s="13"/>
      <c r="D236" s="13"/>
      <c r="E236" s="1" t="s">
        <v>7</v>
      </c>
      <c r="F236" s="2">
        <v>2351082.17</v>
      </c>
    </row>
    <row r="237" spans="2:6" ht="69.95" customHeight="1" x14ac:dyDescent="0.25">
      <c r="B237" s="12">
        <v>79</v>
      </c>
      <c r="C237" s="12" t="s">
        <v>77</v>
      </c>
      <c r="D237" s="12">
        <v>18</v>
      </c>
      <c r="E237" s="1" t="s">
        <v>6</v>
      </c>
      <c r="F237" s="2">
        <v>2351082.17</v>
      </c>
    </row>
    <row r="238" spans="2:6" ht="21" x14ac:dyDescent="0.25">
      <c r="B238" s="13"/>
      <c r="C238" s="13"/>
      <c r="D238" s="13"/>
      <c r="E238" s="1" t="s">
        <v>7</v>
      </c>
      <c r="F238" s="2">
        <v>2351082.17</v>
      </c>
    </row>
    <row r="239" spans="2:6" ht="69.95" customHeight="1" x14ac:dyDescent="0.25">
      <c r="B239" s="12">
        <v>80</v>
      </c>
      <c r="C239" s="12" t="s">
        <v>77</v>
      </c>
      <c r="D239" s="12">
        <v>20</v>
      </c>
      <c r="E239" s="1" t="s">
        <v>6</v>
      </c>
      <c r="F239" s="2">
        <v>2351082.17</v>
      </c>
    </row>
    <row r="240" spans="2:6" ht="21" x14ac:dyDescent="0.25">
      <c r="B240" s="13"/>
      <c r="C240" s="13"/>
      <c r="D240" s="13"/>
      <c r="E240" s="1" t="s">
        <v>7</v>
      </c>
      <c r="F240" s="2">
        <v>2351082.17</v>
      </c>
    </row>
    <row r="241" spans="2:6" ht="69.95" customHeight="1" x14ac:dyDescent="0.25">
      <c r="B241" s="12">
        <v>81</v>
      </c>
      <c r="C241" s="12" t="s">
        <v>77</v>
      </c>
      <c r="D241" s="12">
        <v>24</v>
      </c>
      <c r="E241" s="1" t="s">
        <v>6</v>
      </c>
      <c r="F241" s="2">
        <v>2351082.17</v>
      </c>
    </row>
    <row r="242" spans="2:6" ht="21" x14ac:dyDescent="0.25">
      <c r="B242" s="13"/>
      <c r="C242" s="13"/>
      <c r="D242" s="13"/>
      <c r="E242" s="1" t="s">
        <v>7</v>
      </c>
      <c r="F242" s="2">
        <v>2351082.17</v>
      </c>
    </row>
    <row r="243" spans="2:6" ht="64.5" customHeight="1" x14ac:dyDescent="0.25">
      <c r="B243" s="12">
        <v>82</v>
      </c>
      <c r="C243" s="12" t="s">
        <v>78</v>
      </c>
      <c r="D243" s="12" t="s">
        <v>79</v>
      </c>
      <c r="E243" s="3" t="s">
        <v>13</v>
      </c>
      <c r="F243" s="4">
        <v>55000</v>
      </c>
    </row>
    <row r="244" spans="2:6" ht="20.25" x14ac:dyDescent="0.25">
      <c r="B244" s="18"/>
      <c r="C244" s="18"/>
      <c r="D244" s="18"/>
      <c r="E244" s="3" t="s">
        <v>14</v>
      </c>
      <c r="F244" s="4">
        <v>961324.71</v>
      </c>
    </row>
    <row r="245" spans="2:6" ht="20.25" x14ac:dyDescent="0.25">
      <c r="B245" s="18"/>
      <c r="C245" s="18"/>
      <c r="D245" s="18"/>
      <c r="E245" s="3" t="s">
        <v>7</v>
      </c>
      <c r="F245" s="4">
        <f t="shared" ref="F245" si="4">F244+F243</f>
        <v>1016324.71</v>
      </c>
    </row>
    <row r="246" spans="2:6" ht="60" customHeight="1" x14ac:dyDescent="0.25">
      <c r="B246" s="12">
        <v>83</v>
      </c>
      <c r="C246" s="12" t="s">
        <v>78</v>
      </c>
      <c r="D246" s="12" t="s">
        <v>80</v>
      </c>
      <c r="E246" s="3" t="s">
        <v>13</v>
      </c>
      <c r="F246" s="4">
        <v>55000</v>
      </c>
    </row>
    <row r="247" spans="2:6" ht="21" customHeight="1" x14ac:dyDescent="0.25">
      <c r="B247" s="18"/>
      <c r="C247" s="18"/>
      <c r="D247" s="18"/>
      <c r="E247" s="3" t="s">
        <v>14</v>
      </c>
      <c r="F247" s="4">
        <v>961324.71</v>
      </c>
    </row>
    <row r="248" spans="2:6" ht="21" customHeight="1" x14ac:dyDescent="0.25">
      <c r="B248" s="13"/>
      <c r="C248" s="13"/>
      <c r="D248" s="13"/>
      <c r="E248" s="3" t="s">
        <v>7</v>
      </c>
      <c r="F248" s="4">
        <f t="shared" ref="F248" si="5">F247+F246</f>
        <v>1016324.71</v>
      </c>
    </row>
    <row r="249" spans="2:6" ht="83.25" customHeight="1" x14ac:dyDescent="0.25">
      <c r="B249" s="12">
        <v>84</v>
      </c>
      <c r="C249" s="12" t="s">
        <v>78</v>
      </c>
      <c r="D249" s="12">
        <v>37</v>
      </c>
      <c r="E249" s="3" t="s">
        <v>31</v>
      </c>
      <c r="F249" s="2">
        <v>24000</v>
      </c>
    </row>
    <row r="250" spans="2:6" ht="21" customHeight="1" x14ac:dyDescent="0.25">
      <c r="B250" s="18"/>
      <c r="C250" s="18"/>
      <c r="D250" s="18"/>
      <c r="E250" s="1" t="s">
        <v>11</v>
      </c>
      <c r="F250" s="2">
        <v>16809150.780000001</v>
      </c>
    </row>
    <row r="251" spans="2:6" ht="21" customHeight="1" x14ac:dyDescent="0.25">
      <c r="B251" s="18"/>
      <c r="C251" s="18"/>
      <c r="D251" s="18"/>
      <c r="E251" s="3" t="s">
        <v>32</v>
      </c>
      <c r="F251" s="2">
        <v>14979637.92</v>
      </c>
    </row>
    <row r="252" spans="2:6" ht="20.25" x14ac:dyDescent="0.25">
      <c r="B252" s="13"/>
      <c r="C252" s="13"/>
      <c r="D252" s="13"/>
      <c r="E252" s="1" t="s">
        <v>7</v>
      </c>
      <c r="F252" s="4">
        <f>F251+F250+F249</f>
        <v>31812788.700000003</v>
      </c>
    </row>
    <row r="253" spans="2:6" ht="84" customHeight="1" x14ac:dyDescent="0.25">
      <c r="B253" s="12">
        <v>85</v>
      </c>
      <c r="C253" s="12" t="s">
        <v>78</v>
      </c>
      <c r="D253" s="12" t="s">
        <v>81</v>
      </c>
      <c r="E253" s="3" t="s">
        <v>31</v>
      </c>
      <c r="F253" s="2">
        <v>24000</v>
      </c>
    </row>
    <row r="254" spans="2:6" ht="21" customHeight="1" x14ac:dyDescent="0.25">
      <c r="B254" s="18"/>
      <c r="C254" s="18"/>
      <c r="D254" s="18"/>
      <c r="E254" s="1" t="s">
        <v>11</v>
      </c>
      <c r="F254" s="2">
        <v>6807443.0899999999</v>
      </c>
    </row>
    <row r="255" spans="2:6" ht="21" customHeight="1" x14ac:dyDescent="0.25">
      <c r="B255" s="18"/>
      <c r="C255" s="18"/>
      <c r="D255" s="18"/>
      <c r="E255" s="3" t="s">
        <v>32</v>
      </c>
      <c r="F255" s="2">
        <v>10757997.83</v>
      </c>
    </row>
    <row r="256" spans="2:6" ht="21" customHeight="1" x14ac:dyDescent="0.25">
      <c r="B256" s="13"/>
      <c r="C256" s="13"/>
      <c r="D256" s="13"/>
      <c r="E256" s="1" t="s">
        <v>7</v>
      </c>
      <c r="F256" s="2">
        <f>F255+F254+F253</f>
        <v>17589440.920000002</v>
      </c>
    </row>
    <row r="257" spans="2:6" ht="21" customHeight="1" x14ac:dyDescent="0.25">
      <c r="B257" s="8"/>
      <c r="C257" s="8"/>
      <c r="D257" s="8"/>
      <c r="E257" s="10"/>
      <c r="F257" s="11"/>
    </row>
    <row r="258" spans="2:6" ht="26.25" x14ac:dyDescent="0.25">
      <c r="B258" s="6" t="s">
        <v>39</v>
      </c>
      <c r="C258" s="24" t="s">
        <v>97</v>
      </c>
      <c r="D258" s="24"/>
      <c r="E258" s="24"/>
      <c r="F258" s="24"/>
    </row>
    <row r="259" spans="2:6" ht="26.25" x14ac:dyDescent="0.25">
      <c r="B259" s="6" t="s">
        <v>82</v>
      </c>
      <c r="C259" s="7" t="s">
        <v>98</v>
      </c>
      <c r="D259" s="7"/>
      <c r="E259" s="7"/>
      <c r="F259" s="7"/>
    </row>
    <row r="262" spans="2:6" x14ac:dyDescent="0.25">
      <c r="C262" s="23" t="s">
        <v>86</v>
      </c>
      <c r="D262" s="23"/>
      <c r="E262" s="23"/>
      <c r="F262" s="23"/>
    </row>
  </sheetData>
  <mergeCells count="267">
    <mergeCell ref="C262:F262"/>
    <mergeCell ref="E5:F5"/>
    <mergeCell ref="E4:F4"/>
    <mergeCell ref="C258:F258"/>
    <mergeCell ref="B8:F12"/>
    <mergeCell ref="B249:B252"/>
    <mergeCell ref="C249:C252"/>
    <mergeCell ref="D249:D252"/>
    <mergeCell ref="B253:B256"/>
    <mergeCell ref="C253:C256"/>
    <mergeCell ref="D253:D256"/>
    <mergeCell ref="B243:B245"/>
    <mergeCell ref="C243:C245"/>
    <mergeCell ref="D243:D245"/>
    <mergeCell ref="B246:B248"/>
    <mergeCell ref="C246:C248"/>
    <mergeCell ref="D246:D248"/>
    <mergeCell ref="B239:B240"/>
    <mergeCell ref="C239:C240"/>
    <mergeCell ref="D239:D240"/>
    <mergeCell ref="B241:B242"/>
    <mergeCell ref="C241:C242"/>
    <mergeCell ref="D241:D242"/>
    <mergeCell ref="B235:B236"/>
    <mergeCell ref="C235:C236"/>
    <mergeCell ref="D235:D236"/>
    <mergeCell ref="B237:B238"/>
    <mergeCell ref="C237:C238"/>
    <mergeCell ref="D237:D238"/>
    <mergeCell ref="B229:B231"/>
    <mergeCell ref="C229:C231"/>
    <mergeCell ref="D229:D231"/>
    <mergeCell ref="B232:B234"/>
    <mergeCell ref="C232:C234"/>
    <mergeCell ref="D232:D234"/>
    <mergeCell ref="B223:B225"/>
    <mergeCell ref="C223:C225"/>
    <mergeCell ref="D223:D225"/>
    <mergeCell ref="B226:B228"/>
    <mergeCell ref="C226:C228"/>
    <mergeCell ref="D226:D228"/>
    <mergeCell ref="B218:B220"/>
    <mergeCell ref="C218:C220"/>
    <mergeCell ref="D218:D220"/>
    <mergeCell ref="B221:B222"/>
    <mergeCell ref="C221:C222"/>
    <mergeCell ref="D221:D222"/>
    <mergeCell ref="B211:B214"/>
    <mergeCell ref="C211:C214"/>
    <mergeCell ref="D211:D214"/>
    <mergeCell ref="B215:B217"/>
    <mergeCell ref="C215:C217"/>
    <mergeCell ref="D215:D217"/>
    <mergeCell ref="B205:B207"/>
    <mergeCell ref="C205:C207"/>
    <mergeCell ref="D205:D207"/>
    <mergeCell ref="B208:B210"/>
    <mergeCell ref="C208:C210"/>
    <mergeCell ref="D208:D210"/>
    <mergeCell ref="B200:B202"/>
    <mergeCell ref="C200:C202"/>
    <mergeCell ref="D200:D202"/>
    <mergeCell ref="B203:B204"/>
    <mergeCell ref="C203:C204"/>
    <mergeCell ref="D203:D204"/>
    <mergeCell ref="B194:B196"/>
    <mergeCell ref="C194:C196"/>
    <mergeCell ref="D194:D196"/>
    <mergeCell ref="B197:B199"/>
    <mergeCell ref="C197:C199"/>
    <mergeCell ref="D197:D199"/>
    <mergeCell ref="B187:B190"/>
    <mergeCell ref="C187:C190"/>
    <mergeCell ref="D187:D190"/>
    <mergeCell ref="B191:B193"/>
    <mergeCell ref="C191:C193"/>
    <mergeCell ref="D191:D193"/>
    <mergeCell ref="B180:B182"/>
    <mergeCell ref="C180:C182"/>
    <mergeCell ref="D180:D182"/>
    <mergeCell ref="B183:B186"/>
    <mergeCell ref="C183:C186"/>
    <mergeCell ref="D183:D186"/>
    <mergeCell ref="B172:B174"/>
    <mergeCell ref="C172:C174"/>
    <mergeCell ref="D172:D174"/>
    <mergeCell ref="B175:B179"/>
    <mergeCell ref="C175:C179"/>
    <mergeCell ref="D175:D179"/>
    <mergeCell ref="B165:B168"/>
    <mergeCell ref="C165:C168"/>
    <mergeCell ref="D165:D168"/>
    <mergeCell ref="B169:B171"/>
    <mergeCell ref="C169:C171"/>
    <mergeCell ref="D169:D171"/>
    <mergeCell ref="B159:B161"/>
    <mergeCell ref="C159:C161"/>
    <mergeCell ref="D159:D161"/>
    <mergeCell ref="B162:B164"/>
    <mergeCell ref="C162:C164"/>
    <mergeCell ref="D162:D164"/>
    <mergeCell ref="B153:B155"/>
    <mergeCell ref="C153:C155"/>
    <mergeCell ref="D153:D155"/>
    <mergeCell ref="B156:B158"/>
    <mergeCell ref="C156:C158"/>
    <mergeCell ref="D156:D158"/>
    <mergeCell ref="B142:B149"/>
    <mergeCell ref="C142:C149"/>
    <mergeCell ref="D142:D149"/>
    <mergeCell ref="B150:B152"/>
    <mergeCell ref="C150:C152"/>
    <mergeCell ref="D150:D152"/>
    <mergeCell ref="B137:B139"/>
    <mergeCell ref="C137:C139"/>
    <mergeCell ref="D137:D139"/>
    <mergeCell ref="B140:B141"/>
    <mergeCell ref="C140:C141"/>
    <mergeCell ref="D140:D141"/>
    <mergeCell ref="B133:B134"/>
    <mergeCell ref="C133:C134"/>
    <mergeCell ref="D133:D134"/>
    <mergeCell ref="B135:B136"/>
    <mergeCell ref="C135:C136"/>
    <mergeCell ref="D135:D136"/>
    <mergeCell ref="B126:B129"/>
    <mergeCell ref="C126:C129"/>
    <mergeCell ref="D126:D129"/>
    <mergeCell ref="B130:B132"/>
    <mergeCell ref="C130:C132"/>
    <mergeCell ref="D130:D132"/>
    <mergeCell ref="B118:B121"/>
    <mergeCell ref="C118:C121"/>
    <mergeCell ref="D118:D121"/>
    <mergeCell ref="B122:B125"/>
    <mergeCell ref="C122:C125"/>
    <mergeCell ref="D122:D125"/>
    <mergeCell ref="B110:B113"/>
    <mergeCell ref="C110:C113"/>
    <mergeCell ref="D110:D113"/>
    <mergeCell ref="B114:B117"/>
    <mergeCell ref="C114:C117"/>
    <mergeCell ref="D114:D117"/>
    <mergeCell ref="B104:B106"/>
    <mergeCell ref="C104:C106"/>
    <mergeCell ref="D104:D106"/>
    <mergeCell ref="B107:B109"/>
    <mergeCell ref="C107:C109"/>
    <mergeCell ref="D107:D109"/>
    <mergeCell ref="B97:B100"/>
    <mergeCell ref="C97:C100"/>
    <mergeCell ref="D97:D100"/>
    <mergeCell ref="B101:B103"/>
    <mergeCell ref="C101:C103"/>
    <mergeCell ref="D101:D103"/>
    <mergeCell ref="B90:B92"/>
    <mergeCell ref="C90:C92"/>
    <mergeCell ref="D90:D92"/>
    <mergeCell ref="B93:B96"/>
    <mergeCell ref="C93:C96"/>
    <mergeCell ref="D93:D96"/>
    <mergeCell ref="B85:B87"/>
    <mergeCell ref="C85:C87"/>
    <mergeCell ref="D85:D87"/>
    <mergeCell ref="B88:B89"/>
    <mergeCell ref="C88:C89"/>
    <mergeCell ref="D88:D89"/>
    <mergeCell ref="B81:B82"/>
    <mergeCell ref="C81:C82"/>
    <mergeCell ref="D81:D82"/>
    <mergeCell ref="B83:B84"/>
    <mergeCell ref="C83:C84"/>
    <mergeCell ref="D83:D84"/>
    <mergeCell ref="B77:B78"/>
    <mergeCell ref="C77:C78"/>
    <mergeCell ref="D77:D78"/>
    <mergeCell ref="B79:B80"/>
    <mergeCell ref="C79:C80"/>
    <mergeCell ref="D79:D80"/>
    <mergeCell ref="B73:B74"/>
    <mergeCell ref="C73:C74"/>
    <mergeCell ref="D73:D74"/>
    <mergeCell ref="B75:B76"/>
    <mergeCell ref="C75:C76"/>
    <mergeCell ref="D75:D76"/>
    <mergeCell ref="B67:B69"/>
    <mergeCell ref="C67:C69"/>
    <mergeCell ref="D67:D69"/>
    <mergeCell ref="B70:B72"/>
    <mergeCell ref="C70:C72"/>
    <mergeCell ref="D70:D72"/>
    <mergeCell ref="B61:B63"/>
    <mergeCell ref="C61:C63"/>
    <mergeCell ref="D61:D63"/>
    <mergeCell ref="B64:B66"/>
    <mergeCell ref="C64:C66"/>
    <mergeCell ref="D64:D66"/>
    <mergeCell ref="B55:B57"/>
    <mergeCell ref="C55:C57"/>
    <mergeCell ref="D55:D57"/>
    <mergeCell ref="B58:B60"/>
    <mergeCell ref="C58:C60"/>
    <mergeCell ref="D58:D60"/>
    <mergeCell ref="B50:B51"/>
    <mergeCell ref="C50:C51"/>
    <mergeCell ref="D50:D51"/>
    <mergeCell ref="B52:B54"/>
    <mergeCell ref="C52:C54"/>
    <mergeCell ref="D52:D54"/>
    <mergeCell ref="B46:B47"/>
    <mergeCell ref="C46:C47"/>
    <mergeCell ref="D46:D47"/>
    <mergeCell ref="B48:B49"/>
    <mergeCell ref="C48:C49"/>
    <mergeCell ref="D48:D49"/>
    <mergeCell ref="B42:B43"/>
    <mergeCell ref="C42:C43"/>
    <mergeCell ref="D42:D43"/>
    <mergeCell ref="B44:B45"/>
    <mergeCell ref="C44:C45"/>
    <mergeCell ref="D44:D45"/>
    <mergeCell ref="B38:B39"/>
    <mergeCell ref="C38:C39"/>
    <mergeCell ref="D38:D39"/>
    <mergeCell ref="B40:B41"/>
    <mergeCell ref="C40:C41"/>
    <mergeCell ref="D40:D41"/>
    <mergeCell ref="B34:B35"/>
    <mergeCell ref="C34:C35"/>
    <mergeCell ref="D34:D35"/>
    <mergeCell ref="B36:B37"/>
    <mergeCell ref="C36:C37"/>
    <mergeCell ref="D36:D37"/>
    <mergeCell ref="B30:B31"/>
    <mergeCell ref="C30:C31"/>
    <mergeCell ref="D30:D31"/>
    <mergeCell ref="B32:B33"/>
    <mergeCell ref="C32:C33"/>
    <mergeCell ref="D32:D33"/>
    <mergeCell ref="B28:B29"/>
    <mergeCell ref="C28:C29"/>
    <mergeCell ref="D28:D29"/>
    <mergeCell ref="B22:B23"/>
    <mergeCell ref="C22:C23"/>
    <mergeCell ref="D22:D23"/>
    <mergeCell ref="B24:B25"/>
    <mergeCell ref="C24:C25"/>
    <mergeCell ref="D24:D25"/>
    <mergeCell ref="B20:B21"/>
    <mergeCell ref="C20:C21"/>
    <mergeCell ref="D20:D21"/>
    <mergeCell ref="B14:B15"/>
    <mergeCell ref="C14:C15"/>
    <mergeCell ref="D14:D15"/>
    <mergeCell ref="B26:B27"/>
    <mergeCell ref="C26:C27"/>
    <mergeCell ref="D26:D27"/>
    <mergeCell ref="E14:E15"/>
    <mergeCell ref="F14:F15"/>
    <mergeCell ref="B16:B17"/>
    <mergeCell ref="C16:C17"/>
    <mergeCell ref="D16:D17"/>
    <mergeCell ref="E2:G2"/>
    <mergeCell ref="E3:G3"/>
    <mergeCell ref="B18:B19"/>
    <mergeCell ref="C18:C19"/>
    <mergeCell ref="D18:D19"/>
  </mergeCells>
  <pageMargins left="0.70866141732283472" right="0.19685039370078741" top="0.74803149606299213" bottom="0.74803149606299213" header="0.31496062992125984" footer="0.31496062992125984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2021-06-29T06:07:10Z</dcterms:modified>
</cp:coreProperties>
</file>