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Документ!$A$13:$F$292</definedName>
    <definedName name="_xlnm.Print_Titles" localSheetId="0">Документ!$12:$13</definedName>
    <definedName name="_xlnm.Print_Area" localSheetId="0">Документ!$A$1:$F$408</definedName>
  </definedNames>
  <calcPr calcId="125725"/>
</workbook>
</file>

<file path=xl/calcChain.xml><?xml version="1.0" encoding="utf-8"?>
<calcChain xmlns="http://schemas.openxmlformats.org/spreadsheetml/2006/main">
  <c r="F291" i="1"/>
  <c r="F290" s="1"/>
  <c r="F284"/>
  <c r="F283" s="1"/>
  <c r="F282" s="1"/>
  <c r="F279"/>
  <c r="F278" s="1"/>
  <c r="F277" s="1"/>
  <c r="F276" s="1"/>
  <c r="F271"/>
  <c r="F269"/>
  <c r="F266"/>
  <c r="F264"/>
  <c r="F260"/>
  <c r="F259" s="1"/>
  <c r="F245"/>
  <c r="F244" s="1"/>
  <c r="F243" s="1"/>
  <c r="F249"/>
  <c r="F248" s="1"/>
  <c r="F247" s="1"/>
  <c r="F268" l="1"/>
  <c r="F263"/>
  <c r="F242"/>
  <c r="F234"/>
  <c r="F233" s="1"/>
  <c r="F223"/>
  <c r="F218"/>
  <c r="F217" s="1"/>
  <c r="F216" s="1"/>
  <c r="F215" s="1"/>
  <c r="F213"/>
  <c r="F212" s="1"/>
  <c r="F211" s="1"/>
  <c r="F210" s="1"/>
  <c r="F205"/>
  <c r="F204" s="1"/>
  <c r="F200"/>
  <c r="F199" s="1"/>
  <c r="F208"/>
  <c r="F207" s="1"/>
  <c r="F196"/>
  <c r="F195" s="1"/>
  <c r="F194" s="1"/>
  <c r="F191"/>
  <c r="F190" s="1"/>
  <c r="F189" s="1"/>
  <c r="F188" s="1"/>
  <c r="F186"/>
  <c r="F185" s="1"/>
  <c r="F168"/>
  <c r="F167" s="1"/>
  <c r="F166" s="1"/>
  <c r="F164"/>
  <c r="F163" s="1"/>
  <c r="F161"/>
  <c r="F139"/>
  <c r="F141"/>
  <c r="F137"/>
  <c r="F135"/>
  <c r="F133"/>
  <c r="F131"/>
  <c r="F126"/>
  <c r="F125" s="1"/>
  <c r="F124" s="1"/>
  <c r="F123" s="1"/>
  <c r="F262" l="1"/>
  <c r="F130"/>
  <c r="F129" s="1"/>
  <c r="F128" s="1"/>
  <c r="F115"/>
  <c r="F94"/>
  <c r="F93" s="1"/>
  <c r="F92" s="1"/>
  <c r="F90"/>
  <c r="F89" s="1"/>
  <c r="F88" s="1"/>
  <c r="F76"/>
  <c r="F49"/>
  <c r="F35"/>
  <c r="F34" s="1"/>
  <c r="F33" s="1"/>
  <c r="F32" s="1"/>
  <c r="F25" l="1"/>
  <c r="F24" s="1"/>
  <c r="F23" s="1"/>
  <c r="F20"/>
  <c r="F323" l="1"/>
  <c r="F403"/>
  <c r="F399"/>
  <c r="F392"/>
  <c r="F391" s="1"/>
  <c r="F305"/>
  <c r="F304" s="1"/>
  <c r="F376"/>
  <c r="F375" s="1"/>
  <c r="F333"/>
  <c r="F332" s="1"/>
  <c r="F398" l="1"/>
  <c r="F397" s="1"/>
  <c r="F396" l="1"/>
  <c r="F395" s="1"/>
  <c r="F385" l="1"/>
  <c r="F384" s="1"/>
  <c r="F326"/>
  <c r="F325" s="1"/>
  <c r="F322" s="1"/>
  <c r="F336"/>
  <c r="F335" s="1"/>
  <c r="F75"/>
  <c r="F74" s="1"/>
  <c r="F253"/>
  <c r="F252" s="1"/>
  <c r="F257"/>
  <c r="F256" s="1"/>
  <c r="F255" s="1"/>
  <c r="F240"/>
  <c r="F239" s="1"/>
  <c r="F230"/>
  <c r="F229" s="1"/>
  <c r="F228" s="1"/>
  <c r="F225"/>
  <c r="F86"/>
  <c r="F85" s="1"/>
  <c r="F302"/>
  <c r="F301" s="1"/>
  <c r="F347"/>
  <c r="F346" s="1"/>
  <c r="F382"/>
  <c r="F381" s="1"/>
  <c r="F47"/>
  <c r="F109"/>
  <c r="F107"/>
  <c r="F81"/>
  <c r="F80" s="1"/>
  <c r="F79" s="1"/>
  <c r="F78" s="1"/>
  <c r="F30"/>
  <c r="F29" s="1"/>
  <c r="F28" s="1"/>
  <c r="F27" s="1"/>
  <c r="F171"/>
  <c r="F39"/>
  <c r="F38" s="1"/>
  <c r="F311"/>
  <c r="F310" s="1"/>
  <c r="F308"/>
  <c r="F307" s="1"/>
  <c r="F379"/>
  <c r="F378" s="1"/>
  <c r="F320"/>
  <c r="F319" s="1"/>
  <c r="F317"/>
  <c r="F316" s="1"/>
  <c r="F330"/>
  <c r="F329" s="1"/>
  <c r="F314"/>
  <c r="F313" s="1"/>
  <c r="F298"/>
  <c r="F297" s="1"/>
  <c r="F296" s="1"/>
  <c r="F237"/>
  <c r="F236" s="1"/>
  <c r="F232" s="1"/>
  <c r="F148"/>
  <c r="F146"/>
  <c r="F121"/>
  <c r="F119"/>
  <c r="F117"/>
  <c r="F113"/>
  <c r="F111"/>
  <c r="F105"/>
  <c r="F103"/>
  <c r="F101"/>
  <c r="F99"/>
  <c r="F288"/>
  <c r="F287" s="1"/>
  <c r="F286" s="1"/>
  <c r="F281" s="1"/>
  <c r="F183"/>
  <c r="F181"/>
  <c r="F51"/>
  <c r="F372"/>
  <c r="F371" s="1"/>
  <c r="F366"/>
  <c r="F365" s="1"/>
  <c r="F17"/>
  <c r="F16" s="1"/>
  <c r="F15" s="1"/>
  <c r="F274"/>
  <c r="F273" s="1"/>
  <c r="F360"/>
  <c r="F359" s="1"/>
  <c r="F369"/>
  <c r="F368" s="1"/>
  <c r="F57"/>
  <c r="F174"/>
  <c r="F173" s="1"/>
  <c r="F363"/>
  <c r="F362" s="1"/>
  <c r="F357"/>
  <c r="F356" s="1"/>
  <c r="F202"/>
  <c r="F177"/>
  <c r="F176" s="1"/>
  <c r="F159"/>
  <c r="F157"/>
  <c r="F155"/>
  <c r="F152"/>
  <c r="F72"/>
  <c r="F71" s="1"/>
  <c r="F69"/>
  <c r="F67"/>
  <c r="F64"/>
  <c r="F61"/>
  <c r="F59"/>
  <c r="F55"/>
  <c r="F227" l="1"/>
  <c r="F251"/>
  <c r="F222"/>
  <c r="F221" s="1"/>
  <c r="F220" s="1"/>
  <c r="F198"/>
  <c r="F193" s="1"/>
  <c r="F154"/>
  <c r="F151" s="1"/>
  <c r="F145"/>
  <c r="F144" s="1"/>
  <c r="F143" s="1"/>
  <c r="F98"/>
  <c r="F97" s="1"/>
  <c r="F96" s="1"/>
  <c r="F66"/>
  <c r="F63" s="1"/>
  <c r="F84"/>
  <c r="F83" s="1"/>
  <c r="F46"/>
  <c r="F45" s="1"/>
  <c r="F54"/>
  <c r="F53" s="1"/>
  <c r="F180"/>
  <c r="F179" s="1"/>
  <c r="F170"/>
  <c r="F374"/>
  <c r="F300"/>
  <c r="F345"/>
  <c r="F150" l="1"/>
  <c r="F37"/>
  <c r="F295"/>
  <c r="F294" s="1"/>
  <c r="F14" l="1"/>
  <c r="F406" s="1"/>
</calcChain>
</file>

<file path=xl/sharedStrings.xml><?xml version="1.0" encoding="utf-8"?>
<sst xmlns="http://schemas.openxmlformats.org/spreadsheetml/2006/main" count="1876" uniqueCount="462">
  <si>
    <t>048</t>
  </si>
  <si>
    <t>0000</t>
  </si>
  <si>
    <t>000</t>
  </si>
  <si>
    <t>120</t>
  </si>
  <si>
    <t>140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</si>
  <si>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</si>
  <si>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</si>
  <si>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</si>
  <si>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</si>
  <si>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</si>
  <si>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</si>
  <si>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</si>
  <si>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</si>
  <si>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</si>
  <si>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954</t>
  </si>
  <si>
    <t>956</t>
  </si>
  <si>
    <t>957</t>
  </si>
  <si>
    <t>958</t>
  </si>
  <si>
    <t>180</t>
  </si>
  <si>
    <t>966</t>
  </si>
  <si>
    <t>968</t>
  </si>
  <si>
    <t>969</t>
  </si>
  <si>
    <t>Плата за сбросы загрязняющих веществ в водные объекты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</si>
  <si>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</si>
  <si>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</si>
  <si>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</si>
  <si>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</si>
  <si>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</si>
  <si>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</si>
  <si>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</si>
  <si>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</si>
  <si>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</si>
  <si>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</si>
  <si>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</si>
  <si>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</si>
  <si>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</si>
  <si>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</si>
  <si>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</si>
  <si>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</si>
  <si>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</si>
  <si>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культуре администрации города Мурманска</t>
  </si>
  <si>
    <t>Комитет по образованию администрации города Мурманска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</si>
  <si>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</si>
  <si>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</si>
  <si>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>Прочие неналоговые доходы бюджетов городских округов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</si>
  <si>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</si>
  <si>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</si>
  <si>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</si>
  <si>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</si>
  <si>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</si>
  <si>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</si>
  <si>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</si>
  <si>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</si>
  <si>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</si>
  <si>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</si>
  <si>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</si>
  <si>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</si>
  <si>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</si>
  <si>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</si>
  <si>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</si>
  <si>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</si>
  <si>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</si>
  <si>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</si>
  <si>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</si>
  <si>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</si>
  <si>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</si>
  <si>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</si>
  <si>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</si>
  <si>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1 17 05040 04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</si>
  <si>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</si>
  <si>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</si>
  <si>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</si>
  <si>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</si>
  <si>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</si>
  <si>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</si>
  <si>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</si>
  <si>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</si>
  <si>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</si>
  <si>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</si>
  <si>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</si>
  <si>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</si>
  <si>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</si>
  <si>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</si>
  <si>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</si>
  <si>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</si>
  <si>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</si>
  <si>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</si>
  <si>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</si>
  <si>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</si>
  <si>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</si>
  <si>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</si>
  <si>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</si>
  <si>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</si>
  <si>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</si>
  <si>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</si>
  <si>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</si>
  <si>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</si>
  <si>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</si>
  <si>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</si>
  <si>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</si>
  <si>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</si>
  <si>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</si>
  <si>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</si>
  <si>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</si>
  <si>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</si>
  <si>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</si>
  <si>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</si>
  <si>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</si>
  <si>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</si>
  <si>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</si>
  <si>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</si>
  <si>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</si>
  <si>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</si>
  <si>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</si>
  <si>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</si>
  <si>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</si>
  <si>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</si>
  <si>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</si>
  <si>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</si>
  <si>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</si>
  <si>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</si>
  <si>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</si>
  <si>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</si>
  <si>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</si>
  <si>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</si>
  <si>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</si>
  <si>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</si>
  <si>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</si>
  <si>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</si>
  <si>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</si>
  <si>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Прочие неналоговые доходы</t>
  </si>
  <si>
    <t>1 17 00000 00</t>
  </si>
  <si>
    <t>1 17 05000 00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</si>
  <si>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</si>
  <si>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</si>
  <si>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</si>
  <si>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</si>
  <si>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</si>
  <si>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</si>
  <si>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</si>
  <si>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</si>
  <si>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</si>
  <si>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</si>
  <si>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</si>
  <si>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</si>
  <si>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</si>
  <si>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</si>
  <si>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</si>
  <si>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</si>
  <si>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</si>
  <si>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</si>
  <si>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</si>
  <si>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</si>
  <si>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</si>
  <si>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</si>
  <si>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</si>
  <si>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</si>
  <si>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</si>
  <si>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</si>
  <si>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</si>
  <si>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</si>
  <si>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</si>
  <si>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</si>
  <si>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</si>
  <si>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</si>
  <si>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</si>
  <si>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</si>
  <si>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</si>
  <si>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</si>
  <si>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</si>
  <si>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</si>
  <si>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</si>
  <si>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</si>
  <si>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</si>
  <si>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</si>
  <si>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</si>
  <si>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</si>
  <si>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</si>
  <si>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</si>
  <si>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</si>
  <si>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</si>
  <si>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</si>
  <si>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</si>
  <si>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</si>
  <si>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</si>
  <si>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</si>
  <si>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</si>
  <si>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</si>
  <si>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</si>
  <si>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</si>
  <si>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</si>
  <si>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</si>
  <si>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</si>
  <si>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</si>
  <si>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</si>
  <si>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</si>
  <si>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</si>
  <si>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</si>
  <si>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</si>
  <si>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</si>
  <si>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</si>
  <si>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</si>
  <si>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</si>
  <si>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</si>
  <si>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</si>
  <si>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</si>
  <si>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</si>
  <si>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</si>
  <si>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</si>
  <si>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</si>
  <si>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</si>
  <si>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</si>
  <si>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</si>
  <si>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</si>
  <si>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</si>
  <si>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</si>
  <si>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</si>
  <si>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</si>
  <si>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</si>
  <si>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</si>
  <si>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</si>
  <si>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</si>
  <si>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</si>
  <si>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</si>
  <si>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</si>
  <si>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</si>
  <si>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</si>
  <si>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</si>
  <si>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</si>
  <si>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</si>
  <si>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</si>
  <si>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</si>
  <si>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</si>
  <si>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</si>
  <si>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</si>
  <si>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</si>
  <si>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</si>
  <si>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</si>
  <si>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</si>
  <si>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</si>
  <si>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</si>
  <si>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</si>
  <si>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</si>
  <si>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</si>
  <si>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</si>
  <si>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</si>
  <si>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</si>
  <si>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</si>
  <si>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</si>
  <si>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</si>
  <si>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</si>
  <si>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</si>
  <si>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</si>
  <si>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</si>
  <si>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</si>
  <si>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</si>
  <si>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</si>
  <si>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</si>
  <si>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</si>
  <si>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</si>
  <si>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</si>
  <si>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</si>
  <si>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</si>
  <si>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</si>
  <si>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</si>
  <si>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</si>
  <si>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</si>
  <si>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</si>
  <si>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</si>
  <si>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</si>
  <si>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</si>
  <si>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</si>
  <si>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</si>
  <si>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</si>
  <si>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</si>
  <si>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</si>
  <si>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</si>
  <si>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</si>
  <si>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</si>
  <si>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</si>
  <si>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</si>
  <si>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</si>
  <si>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</si>
  <si>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</si>
  <si>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</si>
  <si>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</si>
  <si>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</si>
  <si>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</si>
  <si>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1 16 01110 01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</si>
  <si>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</si>
  <si>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</si>
  <si>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</si>
  <si>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</si>
  <si>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</si>
  <si>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</si>
  <si>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</si>
  <si>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</si>
  <si>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</si>
  <si>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</si>
  <si>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</si>
  <si>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</si>
  <si>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</si>
  <si>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</si>
  <si>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</si>
  <si>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</si>
  <si>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</si>
  <si>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</si>
  <si>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</si>
  <si>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Дотации бюджетам бюджетной системы Российской Федерации</t>
  </si>
  <si>
    <t>2 02 10000 00</t>
  </si>
  <si>
    <t>Дотации бюджетам на поддержку мер по обеспечению сбалансированности бюджетов</t>
  </si>
  <si>
    <t>2 02 15002 00</t>
  </si>
  <si>
    <t>Дотации бюджетам городских округов на поддержку мер по обеспечению сбалансированности бюджетов</t>
  </si>
  <si>
    <t>2 02 15002 04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</si>
  <si>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</si>
  <si>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2 02 25242 00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</si>
  <si>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</si>
  <si>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</si>
  <si>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</si>
  <si>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</si>
  <si>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</si>
  <si>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Субсидии бюджетам на поддержку отрасли культуры</t>
  </si>
  <si>
    <t>2 02 25519 00</t>
  </si>
  <si>
    <t>Субсидии бюджетам городских округов на поддержку отрасли культуры</t>
  </si>
  <si>
    <t>2 02 25519 04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</si>
  <si>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</si>
  <si>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</si>
  <si>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</si>
  <si>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</si>
  <si>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</si>
  <si>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</si>
  <si>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</si>
  <si>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</si>
  <si>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</si>
  <si>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</si>
  <si>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</si>
  <si>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</si>
  <si>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</si>
  <si>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</si>
  <si>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</si>
  <si>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2 02 25242 04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</si>
  <si>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</si>
  <si>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</si>
  <si>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</si>
  <si>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</si>
  <si>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</si>
  <si>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</si>
  <si>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</si>
  <si>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Мурманский линейный отдел Министерства внутренних дел Российской Федерации на транспорте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</si>
  <si>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</si>
  <si>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</si>
  <si>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</si>
  <si>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</si>
  <si>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</si>
  <si>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</si>
  <si>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</si>
  <si>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</si>
  <si>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</si>
  <si>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</si>
  <si>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</si>
  <si>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</si>
  <si>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</si>
  <si>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</si>
  <si>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2 02 45454 00</t>
  </si>
  <si>
    <t>2 02 45454 04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</si>
  <si>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</si>
  <si>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</si>
  <si>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</si>
  <si>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</si>
  <si>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</si>
  <si>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</si>
  <si>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</si>
  <si>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</si>
  <si>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</si>
  <si>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Кассовый план поступлений в бюджет города Мурманска на 2023 год</t>
  </si>
  <si>
    <t xml:space="preserve"> 2 02 20077 00</t>
  </si>
  <si>
    <t xml:space="preserve"> 2 02 20077 04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</si>
  <si>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</si>
  <si>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</si>
  <si>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</si>
  <si>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</si>
  <si>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</si>
  <si>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</si>
  <si>
    <t>Субсидии бюджетам на реализацию программ формирования современной городской среды</t>
  </si>
  <si>
    <t>2 02 25555 00</t>
  </si>
  <si>
    <t>Субсидии бюджетам городских округов на реализацию программ формирования современной городской среды</t>
  </si>
  <si>
    <t>2 02 25555 04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</si>
  <si>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</si>
  <si>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2 02 45179 00</t>
  </si>
  <si>
    <t>2 02 45179 04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</si>
  <si>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</si>
  <si>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</si>
  <si>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</si>
  <si>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</si>
  <si>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2 02 20216 04</t>
  </si>
  <si>
    <t>2 02 25513 00</t>
  </si>
  <si>
    <t>2 02 25513 04</t>
  </si>
  <si>
    <t>Субсидии бюджетам на развитие сети учреждений культурно-досугового типа</t>
  </si>
  <si>
    <t>Субсидии бюджетам городских округов на развитие сети учреждений культурно-досугового типа</t>
  </si>
  <si>
    <t>2 04 00000 00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</si>
  <si>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</si>
  <si>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</si>
  <si>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2 04 04000 04</t>
  </si>
  <si>
    <t>2 04 04020 04</t>
  </si>
  <si>
    <t>Поступления от денежных пожертвований, предоставляемых негосударственными организациями получателями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</si>
  <si>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</si>
  <si>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</si>
  <si>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</si>
  <si>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</si>
  <si>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</t>
  </si>
  <si>
    <t>Доходы бюджетов городских округов от возврата организациями остатков субсидий прошлых лет</t>
  </si>
  <si>
    <t>2 18 04000 04</t>
  </si>
  <si>
    <t>Доходы бюджетов городских округов от возврата бюджетными учреждениями остатков субсидий прошлых лет</t>
  </si>
  <si>
    <t xml:space="preserve">2 18 04010 04 </t>
  </si>
  <si>
    <t>Доходы бюджетов городских округов от возврата автономными учреждениями остатков субсидий прошлых лет</t>
  </si>
  <si>
    <t xml:space="preserve">2 18 04020 04 </t>
  </si>
  <si>
    <t>2 18 04020 04</t>
  </si>
  <si>
    <t>по состоянию на "8" декабря 2023 года</t>
  </si>
  <si>
    <t>(по решению Совета депутатов города Мурманска от 30.11.2023 № 52-723)</t>
  </si>
  <si>
    <t>Мурманская таможня</t>
  </si>
  <si>
    <t>153</t>
  </si>
  <si>
    <t>Министерство развития Арктики и экономики Мурманской области</t>
  </si>
  <si>
    <t>809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</si>
  <si>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</si>
  <si>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</si>
  <si>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 </t>
  </si>
  <si>
    <t xml:space="preserve">1 16 01333 01 </t>
  </si>
  <si>
    <t>Министерство природных ресурсов, экологии и рыбного хозяйства Мурманской области</t>
  </si>
  <si>
    <t>811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</si>
  <si>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</si>
  <si>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</t>
  </si>
  <si>
    <t>Комитет государственного и финансового контроля Мурманской области</t>
  </si>
  <si>
    <t>830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</si>
  <si>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</si>
  <si>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</t>
  </si>
  <si>
    <t xml:space="preserve">Министерство региональной безопасности Мурманской области </t>
  </si>
  <si>
    <t>832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</si>
  <si>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</si>
  <si>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</si>
  <si>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</si>
  <si>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</si>
  <si>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</si>
  <si>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</si>
  <si>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1 11 05410 00</t>
  </si>
  <si>
    <t>1 11 05410 04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</si>
  <si>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</si>
  <si>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</si>
  <si>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</si>
  <si>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</si>
  <si>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</si>
  <si>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1 11 09040 04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</si>
  <si>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</si>
  <si>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</si>
  <si>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1 16 10030 00</t>
  </si>
  <si>
    <t>1 16 10032 04</t>
  </si>
  <si>
    <t>Контрольно-счетная палата города Мурманска</t>
  </si>
  <si>
    <t>965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</si>
  <si>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</si>
  <si>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</si>
  <si>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1 16 01157 01</t>
  </si>
  <si>
    <t>Комитет территориального развития и строительства администрации города Мурманска</t>
  </si>
  <si>
    <t>Комитет по физической культуре, спорту и охране здоровья администрации города Мурманска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</si>
</sst>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5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26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0" fontId="27" fillId="0" borderId="20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shrinkToFit="1"/>
    </xf>
    <xf numFmtId="49" fontId="27" fillId="0" borderId="0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4" fontId="40" fillId="0" borderId="20" xfId="0" applyNumberFormat="1" applyFont="1" applyFill="1" applyBorder="1" applyAlignment="1">
      <alignment horizontal="right" vertical="center" wrapText="1"/>
    </xf>
    <xf numFmtId="0" fontId="27" fillId="33" borderId="20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49" fontId="23" fillId="33" borderId="15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3" fillId="0" borderId="22" xfId="0" applyNumberFormat="1" applyFont="1" applyFill="1" applyBorder="1" applyAlignment="1">
      <alignment wrapText="1"/>
    </xf>
    <xf numFmtId="0" fontId="25" fillId="33" borderId="14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4" fontId="25" fillId="0" borderId="14" xfId="0" applyNumberFormat="1" applyFont="1" applyFill="1" applyBorder="1" applyAlignment="1">
      <alignment shrinkToFit="1"/>
    </xf>
    <xf numFmtId="0" fontId="41" fillId="33" borderId="0" xfId="0" applyFont="1" applyFill="1"/>
    <xf numFmtId="0" fontId="29" fillId="0" borderId="0" xfId="0" applyFont="1" applyFill="1"/>
    <xf numFmtId="0" fontId="29" fillId="33" borderId="0" xfId="0" applyFont="1" applyFill="1"/>
    <xf numFmtId="0" fontId="27" fillId="0" borderId="20" xfId="0" applyFont="1" applyFill="1" applyBorder="1" applyAlignment="1">
      <alignment horizontal="left" vertical="center" wrapText="1"/>
    </xf>
    <xf numFmtId="49" fontId="28" fillId="34" borderId="23" xfId="0" applyNumberFormat="1" applyFont="1" applyFill="1" applyBorder="1" applyAlignment="1">
      <alignment horizontal="center" shrinkToFit="1"/>
    </xf>
    <xf numFmtId="49" fontId="28" fillId="34" borderId="15" xfId="0" applyNumberFormat="1" applyFont="1" applyFill="1" applyBorder="1" applyAlignment="1">
      <alignment horizontal="center" shrinkToFit="1"/>
    </xf>
    <xf numFmtId="49" fontId="28" fillId="34" borderId="24" xfId="0" applyNumberFormat="1" applyFont="1" applyFill="1" applyBorder="1" applyAlignment="1">
      <alignment horizontal="center" shrinkToFit="1"/>
    </xf>
    <xf numFmtId="4" fontId="28" fillId="34" borderId="22" xfId="0" applyNumberFormat="1" applyFont="1" applyFill="1" applyBorder="1" applyAlignment="1">
      <alignment shrinkToFit="1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12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6" width="17.85546875" style="32" customWidth="1"/>
    <col min="7" max="7" width="14" style="1" bestFit="1" customWidth="1"/>
    <col min="8" max="16384" width="9.140625" style="1"/>
  </cols>
  <sheetData>
    <row r="1" spans="1:7">
      <c r="A1" s="77"/>
      <c r="B1" s="39"/>
      <c r="C1" s="39"/>
      <c r="D1" s="39"/>
      <c r="E1" s="39"/>
      <c r="F1" s="42" t="s">
        <v>133</v>
      </c>
    </row>
    <row r="2" spans="1:7">
      <c r="A2" s="77"/>
      <c r="B2" s="39"/>
      <c r="C2" s="39"/>
      <c r="D2" s="39"/>
      <c r="E2" s="39"/>
      <c r="F2" s="42" t="s">
        <v>166</v>
      </c>
    </row>
    <row r="3" spans="1:7">
      <c r="A3" s="78"/>
      <c r="B3" s="40"/>
      <c r="C3" s="40"/>
      <c r="D3" s="40"/>
      <c r="E3" s="40"/>
      <c r="F3" s="42" t="s">
        <v>134</v>
      </c>
    </row>
    <row r="4" spans="1:7">
      <c r="A4" s="130" t="s">
        <v>163</v>
      </c>
      <c r="B4" s="130"/>
      <c r="C4" s="130"/>
      <c r="D4" s="130"/>
      <c r="E4" s="130"/>
      <c r="F4" s="130"/>
    </row>
    <row r="5" spans="1:7">
      <c r="A5" s="79"/>
      <c r="B5" s="43"/>
      <c r="C5" s="43"/>
      <c r="D5" s="43"/>
      <c r="E5" s="43"/>
      <c r="F5" s="41"/>
    </row>
    <row r="6" spans="1:7">
      <c r="A6" s="79"/>
      <c r="B6" s="43"/>
      <c r="C6" s="43"/>
      <c r="D6" s="43"/>
      <c r="E6" s="43"/>
      <c r="F6" s="41"/>
    </row>
    <row r="7" spans="1:7" ht="16.5">
      <c r="A7" s="132" t="s">
        <v>374</v>
      </c>
      <c r="B7" s="132"/>
      <c r="C7" s="132"/>
      <c r="D7" s="132"/>
      <c r="E7" s="132"/>
      <c r="F7" s="132"/>
    </row>
    <row r="8" spans="1:7" s="3" customFormat="1" ht="16.5">
      <c r="A8" s="133" t="s">
        <v>417</v>
      </c>
      <c r="B8" s="133"/>
      <c r="C8" s="133"/>
      <c r="D8" s="133"/>
      <c r="E8" s="133"/>
      <c r="F8" s="133"/>
    </row>
    <row r="9" spans="1:7" s="3" customFormat="1">
      <c r="A9" s="131" t="s">
        <v>418</v>
      </c>
      <c r="B9" s="131"/>
      <c r="C9" s="131"/>
      <c r="D9" s="131"/>
      <c r="E9" s="131"/>
      <c r="F9" s="131"/>
    </row>
    <row r="10" spans="1:7" ht="12" customHeight="1">
      <c r="A10" s="44"/>
      <c r="B10" s="41"/>
      <c r="C10" s="41"/>
      <c r="D10" s="41"/>
      <c r="E10" s="41"/>
      <c r="F10" s="80"/>
    </row>
    <row r="11" spans="1:7">
      <c r="A11" s="44"/>
      <c r="B11" s="41"/>
      <c r="C11" s="41"/>
      <c r="D11" s="41"/>
      <c r="E11" s="41"/>
      <c r="F11" s="95" t="s">
        <v>135</v>
      </c>
    </row>
    <row r="12" spans="1:7">
      <c r="A12" s="2" t="s">
        <v>71</v>
      </c>
      <c r="B12" s="134" t="s">
        <v>72</v>
      </c>
      <c r="C12" s="134"/>
      <c r="D12" s="134"/>
      <c r="E12" s="134"/>
      <c r="F12" s="91" t="s">
        <v>73</v>
      </c>
    </row>
    <row r="13" spans="1:7">
      <c r="A13" s="2">
        <v>1</v>
      </c>
      <c r="B13" s="63"/>
      <c r="C13" s="66">
        <v>2</v>
      </c>
      <c r="D13" s="64"/>
      <c r="E13" s="65"/>
      <c r="F13" s="92">
        <v>3</v>
      </c>
    </row>
    <row r="14" spans="1:7" s="8" customFormat="1" ht="23.25" customHeight="1">
      <c r="A14" s="45" t="s">
        <v>70</v>
      </c>
      <c r="B14" s="5" t="s">
        <v>2</v>
      </c>
      <c r="C14" s="6" t="s">
        <v>75</v>
      </c>
      <c r="D14" s="6" t="s">
        <v>1</v>
      </c>
      <c r="E14" s="7" t="s">
        <v>2</v>
      </c>
      <c r="F14" s="81">
        <f>F15+F27+F32+F37+F78+F83+F88+F92+F96+F123+F128+F143+F150+F188+F193+F210+F215+F220+F227+F242+F251+F276+F281</f>
        <v>10081965900</v>
      </c>
    </row>
    <row r="15" spans="1:7" s="9" customFormat="1" ht="32.25" customHeight="1">
      <c r="A15" s="15" t="s">
        <v>261</v>
      </c>
      <c r="B15" s="16" t="s">
        <v>0</v>
      </c>
      <c r="C15" s="17" t="s">
        <v>74</v>
      </c>
      <c r="D15" s="17" t="s">
        <v>1</v>
      </c>
      <c r="E15" s="18" t="s">
        <v>2</v>
      </c>
      <c r="F15" s="82">
        <f>F16+F23</f>
        <v>8428200</v>
      </c>
      <c r="G15" s="99"/>
    </row>
    <row r="16" spans="1:7" s="9" customFormat="1">
      <c r="A16" s="10" t="s">
        <v>79</v>
      </c>
      <c r="B16" s="19" t="s">
        <v>0</v>
      </c>
      <c r="C16" s="20" t="s">
        <v>78</v>
      </c>
      <c r="D16" s="20" t="s">
        <v>1</v>
      </c>
      <c r="E16" s="21" t="s">
        <v>2</v>
      </c>
      <c r="F16" s="83">
        <f>F17</f>
        <v>8418200</v>
      </c>
    </row>
    <row r="17" spans="1:6" s="9" customFormat="1">
      <c r="A17" s="11" t="s">
        <v>76</v>
      </c>
      <c r="B17" s="19" t="s">
        <v>0</v>
      </c>
      <c r="C17" s="20" t="s">
        <v>77</v>
      </c>
      <c r="D17" s="20" t="s">
        <v>1</v>
      </c>
      <c r="E17" s="21" t="s">
        <v>3</v>
      </c>
      <c r="F17" s="83">
        <f>F18+F19+F20</f>
        <v>8418200</v>
      </c>
    </row>
    <row r="18" spans="1:6" s="9" customFormat="1" ht="25.5">
      <c r="A18" s="12" t="s">
        <v>193</v>
      </c>
      <c r="B18" s="22" t="s">
        <v>0</v>
      </c>
      <c r="C18" s="23" t="s">
        <v>194</v>
      </c>
      <c r="D18" s="23" t="s">
        <v>1</v>
      </c>
      <c r="E18" s="24" t="s">
        <v>3</v>
      </c>
      <c r="F18" s="84">
        <v>2416000</v>
      </c>
    </row>
    <row r="19" spans="1:6" s="9" customFormat="1" ht="12.75" customHeight="1" outlineLevel="1">
      <c r="A19" s="12" t="s">
        <v>22</v>
      </c>
      <c r="B19" s="22" t="s">
        <v>0</v>
      </c>
      <c r="C19" s="23" t="s">
        <v>48</v>
      </c>
      <c r="D19" s="23" t="s">
        <v>1</v>
      </c>
      <c r="E19" s="24" t="s">
        <v>3</v>
      </c>
      <c r="F19" s="84">
        <v>1708900</v>
      </c>
    </row>
    <row r="20" spans="1:6" s="9" customFormat="1" ht="12.75" customHeight="1" outlineLevel="1">
      <c r="A20" s="12" t="s">
        <v>195</v>
      </c>
      <c r="B20" s="22" t="s">
        <v>0</v>
      </c>
      <c r="C20" s="23" t="s">
        <v>196</v>
      </c>
      <c r="D20" s="23" t="s">
        <v>1</v>
      </c>
      <c r="E20" s="24" t="s">
        <v>3</v>
      </c>
      <c r="F20" s="84">
        <f>F21+F22</f>
        <v>4293300</v>
      </c>
    </row>
    <row r="21" spans="1:6" s="9" customFormat="1" ht="12.75" customHeight="1" outlineLevel="1">
      <c r="A21" s="12" t="s">
        <v>201</v>
      </c>
      <c r="B21" s="22" t="s">
        <v>0</v>
      </c>
      <c r="C21" s="23" t="s">
        <v>199</v>
      </c>
      <c r="D21" s="23" t="s">
        <v>1</v>
      </c>
      <c r="E21" s="24" t="s">
        <v>3</v>
      </c>
      <c r="F21" s="84">
        <v>3948100</v>
      </c>
    </row>
    <row r="22" spans="1:6" s="9" customFormat="1" ht="12.75" customHeight="1" outlineLevel="1">
      <c r="A22" s="12" t="s">
        <v>202</v>
      </c>
      <c r="B22" s="22" t="s">
        <v>0</v>
      </c>
      <c r="C22" s="23" t="s">
        <v>200</v>
      </c>
      <c r="D22" s="23" t="s">
        <v>1</v>
      </c>
      <c r="E22" s="24" t="s">
        <v>3</v>
      </c>
      <c r="F22" s="84">
        <v>345200</v>
      </c>
    </row>
    <row r="23" spans="1:6" s="9" customFormat="1" ht="14.25" customHeight="1" outlineLevel="1">
      <c r="A23" s="69" t="s">
        <v>80</v>
      </c>
      <c r="B23" s="70" t="s">
        <v>0</v>
      </c>
      <c r="C23" s="71" t="s">
        <v>81</v>
      </c>
      <c r="D23" s="71" t="s">
        <v>1</v>
      </c>
      <c r="E23" s="72" t="s">
        <v>2</v>
      </c>
      <c r="F23" s="86">
        <f>F24</f>
        <v>10000</v>
      </c>
    </row>
    <row r="24" spans="1:6" s="9" customFormat="1" ht="14.25" customHeight="1" outlineLevel="1">
      <c r="A24" s="11" t="s">
        <v>242</v>
      </c>
      <c r="B24" s="19" t="s">
        <v>0</v>
      </c>
      <c r="C24" s="20" t="s">
        <v>241</v>
      </c>
      <c r="D24" s="20" t="s">
        <v>1</v>
      </c>
      <c r="E24" s="21" t="s">
        <v>4</v>
      </c>
      <c r="F24" s="83">
        <f>F25</f>
        <v>10000</v>
      </c>
    </row>
    <row r="25" spans="1:6" s="9" customFormat="1" ht="53.25" customHeight="1" outlineLevel="1">
      <c r="A25" s="12" t="s">
        <v>263</v>
      </c>
      <c r="B25" s="22" t="s">
        <v>0</v>
      </c>
      <c r="C25" s="23" t="s">
        <v>264</v>
      </c>
      <c r="D25" s="23" t="s">
        <v>1</v>
      </c>
      <c r="E25" s="24" t="s">
        <v>4</v>
      </c>
      <c r="F25" s="84">
        <f>F26</f>
        <v>10000</v>
      </c>
    </row>
    <row r="26" spans="1:6" s="9" customFormat="1" ht="39.75" customHeight="1" outlineLevel="1">
      <c r="A26" s="12" t="s">
        <v>265</v>
      </c>
      <c r="B26" s="22" t="s">
        <v>0</v>
      </c>
      <c r="C26" s="23" t="s">
        <v>266</v>
      </c>
      <c r="D26" s="23" t="s">
        <v>1</v>
      </c>
      <c r="E26" s="24" t="s">
        <v>4</v>
      </c>
      <c r="F26" s="84">
        <v>10000</v>
      </c>
    </row>
    <row r="27" spans="1:6" s="9" customFormat="1" ht="42.75">
      <c r="A27" s="15" t="s">
        <v>344</v>
      </c>
      <c r="B27" s="16" t="s">
        <v>343</v>
      </c>
      <c r="C27" s="17" t="s">
        <v>74</v>
      </c>
      <c r="D27" s="17" t="s">
        <v>1</v>
      </c>
      <c r="E27" s="18" t="s">
        <v>2</v>
      </c>
      <c r="F27" s="82">
        <f>F28</f>
        <v>50000</v>
      </c>
    </row>
    <row r="28" spans="1:6" s="9" customFormat="1" ht="14.25" customHeight="1" outlineLevel="1">
      <c r="A28" s="69" t="s">
        <v>80</v>
      </c>
      <c r="B28" s="70" t="s">
        <v>343</v>
      </c>
      <c r="C28" s="71" t="s">
        <v>81</v>
      </c>
      <c r="D28" s="71" t="s">
        <v>1</v>
      </c>
      <c r="E28" s="72" t="s">
        <v>2</v>
      </c>
      <c r="F28" s="86">
        <f>F29</f>
        <v>50000</v>
      </c>
    </row>
    <row r="29" spans="1:6" s="9" customFormat="1" ht="14.25" customHeight="1" outlineLevel="1">
      <c r="A29" s="11" t="s">
        <v>242</v>
      </c>
      <c r="B29" s="19" t="s">
        <v>343</v>
      </c>
      <c r="C29" s="20" t="s">
        <v>241</v>
      </c>
      <c r="D29" s="20" t="s">
        <v>1</v>
      </c>
      <c r="E29" s="21" t="s">
        <v>4</v>
      </c>
      <c r="F29" s="83">
        <f>F30</f>
        <v>50000</v>
      </c>
    </row>
    <row r="30" spans="1:6" s="9" customFormat="1" ht="51" outlineLevel="1">
      <c r="A30" s="12" t="s">
        <v>263</v>
      </c>
      <c r="B30" s="22" t="s">
        <v>343</v>
      </c>
      <c r="C30" s="23" t="s">
        <v>264</v>
      </c>
      <c r="D30" s="23" t="s">
        <v>1</v>
      </c>
      <c r="E30" s="24" t="s">
        <v>4</v>
      </c>
      <c r="F30" s="84">
        <f>F31</f>
        <v>50000</v>
      </c>
    </row>
    <row r="31" spans="1:6" s="9" customFormat="1" ht="40.5" customHeight="1" outlineLevel="1">
      <c r="A31" s="12" t="s">
        <v>265</v>
      </c>
      <c r="B31" s="22" t="s">
        <v>343</v>
      </c>
      <c r="C31" s="23" t="s">
        <v>266</v>
      </c>
      <c r="D31" s="23" t="s">
        <v>1</v>
      </c>
      <c r="E31" s="24" t="s">
        <v>4</v>
      </c>
      <c r="F31" s="84">
        <v>50000</v>
      </c>
    </row>
    <row r="32" spans="1:6" s="9" customFormat="1" ht="14.25">
      <c r="A32" s="15" t="s">
        <v>419</v>
      </c>
      <c r="B32" s="16" t="s">
        <v>420</v>
      </c>
      <c r="C32" s="17" t="s">
        <v>74</v>
      </c>
      <c r="D32" s="17" t="s">
        <v>1</v>
      </c>
      <c r="E32" s="18" t="s">
        <v>2</v>
      </c>
      <c r="F32" s="82">
        <f>F33</f>
        <v>8000</v>
      </c>
    </row>
    <row r="33" spans="1:6" s="9" customFormat="1" ht="14.25" customHeight="1" outlineLevel="1">
      <c r="A33" s="69" t="s">
        <v>80</v>
      </c>
      <c r="B33" s="70" t="s">
        <v>420</v>
      </c>
      <c r="C33" s="71" t="s">
        <v>81</v>
      </c>
      <c r="D33" s="71" t="s">
        <v>1</v>
      </c>
      <c r="E33" s="72" t="s">
        <v>2</v>
      </c>
      <c r="F33" s="86">
        <f>F34</f>
        <v>8000</v>
      </c>
    </row>
    <row r="34" spans="1:6" s="9" customFormat="1" ht="14.25" customHeight="1" outlineLevel="1">
      <c r="A34" s="11" t="s">
        <v>242</v>
      </c>
      <c r="B34" s="19" t="s">
        <v>420</v>
      </c>
      <c r="C34" s="20" t="s">
        <v>241</v>
      </c>
      <c r="D34" s="20" t="s">
        <v>1</v>
      </c>
      <c r="E34" s="21" t="s">
        <v>4</v>
      </c>
      <c r="F34" s="83">
        <f>F35</f>
        <v>8000</v>
      </c>
    </row>
    <row r="35" spans="1:6" s="9" customFormat="1" ht="51" outlineLevel="1">
      <c r="A35" s="12" t="s">
        <v>263</v>
      </c>
      <c r="B35" s="22" t="s">
        <v>420</v>
      </c>
      <c r="C35" s="23" t="s">
        <v>264</v>
      </c>
      <c r="D35" s="23" t="s">
        <v>1</v>
      </c>
      <c r="E35" s="24" t="s">
        <v>4</v>
      </c>
      <c r="F35" s="84">
        <f>F36</f>
        <v>8000</v>
      </c>
    </row>
    <row r="36" spans="1:6" s="9" customFormat="1" ht="40.5" customHeight="1" outlineLevel="1">
      <c r="A36" s="12" t="s">
        <v>265</v>
      </c>
      <c r="B36" s="22" t="s">
        <v>420</v>
      </c>
      <c r="C36" s="23" t="s">
        <v>266</v>
      </c>
      <c r="D36" s="23" t="s">
        <v>1</v>
      </c>
      <c r="E36" s="24" t="s">
        <v>4</v>
      </c>
      <c r="F36" s="84">
        <v>8000</v>
      </c>
    </row>
    <row r="37" spans="1:6" s="9" customFormat="1" ht="20.25" customHeight="1">
      <c r="A37" s="15" t="s">
        <v>381</v>
      </c>
      <c r="B37" s="16" t="s">
        <v>6</v>
      </c>
      <c r="C37" s="17" t="s">
        <v>74</v>
      </c>
      <c r="D37" s="17" t="s">
        <v>1</v>
      </c>
      <c r="E37" s="18" t="s">
        <v>2</v>
      </c>
      <c r="F37" s="82">
        <f>F38+F45+F53+F63+F71+F74</f>
        <v>9612829000</v>
      </c>
    </row>
    <row r="38" spans="1:6" s="9" customFormat="1">
      <c r="A38" s="11" t="s">
        <v>87</v>
      </c>
      <c r="B38" s="19" t="s">
        <v>6</v>
      </c>
      <c r="C38" s="20" t="s">
        <v>86</v>
      </c>
      <c r="D38" s="20" t="s">
        <v>1</v>
      </c>
      <c r="E38" s="21" t="s">
        <v>2</v>
      </c>
      <c r="F38" s="83">
        <f>F39</f>
        <v>6258569500</v>
      </c>
    </row>
    <row r="39" spans="1:6" s="9" customFormat="1">
      <c r="A39" s="11" t="s">
        <v>88</v>
      </c>
      <c r="B39" s="19" t="s">
        <v>6</v>
      </c>
      <c r="C39" s="20" t="s">
        <v>89</v>
      </c>
      <c r="D39" s="20" t="s">
        <v>1</v>
      </c>
      <c r="E39" s="21" t="s">
        <v>5</v>
      </c>
      <c r="F39" s="83">
        <f>F40+F41+F42+F43+F44</f>
        <v>6258569500</v>
      </c>
    </row>
    <row r="40" spans="1:6" s="9" customFormat="1" ht="51" outlineLevel="1">
      <c r="A40" s="12" t="s">
        <v>136</v>
      </c>
      <c r="B40" s="22" t="s">
        <v>6</v>
      </c>
      <c r="C40" s="23" t="s">
        <v>52</v>
      </c>
      <c r="D40" s="23" t="s">
        <v>1</v>
      </c>
      <c r="E40" s="24" t="s">
        <v>5</v>
      </c>
      <c r="F40" s="84">
        <v>4997027800</v>
      </c>
    </row>
    <row r="41" spans="1:6" s="9" customFormat="1" ht="78.75" customHeight="1" outlineLevel="1">
      <c r="A41" s="12" t="s">
        <v>197</v>
      </c>
      <c r="B41" s="22" t="s">
        <v>6</v>
      </c>
      <c r="C41" s="23" t="s">
        <v>53</v>
      </c>
      <c r="D41" s="23" t="s">
        <v>1</v>
      </c>
      <c r="E41" s="24" t="s">
        <v>5</v>
      </c>
      <c r="F41" s="84">
        <v>20646200</v>
      </c>
    </row>
    <row r="42" spans="1:6" s="9" customFormat="1" ht="26.25" customHeight="1" outlineLevel="1">
      <c r="A42" s="12" t="s">
        <v>190</v>
      </c>
      <c r="B42" s="22" t="s">
        <v>6</v>
      </c>
      <c r="C42" s="23" t="s">
        <v>54</v>
      </c>
      <c r="D42" s="23" t="s">
        <v>1</v>
      </c>
      <c r="E42" s="24" t="s">
        <v>5</v>
      </c>
      <c r="F42" s="84">
        <v>48086600</v>
      </c>
    </row>
    <row r="43" spans="1:6" s="9" customFormat="1" ht="67.5" customHeight="1" outlineLevel="1">
      <c r="A43" s="12" t="s">
        <v>162</v>
      </c>
      <c r="B43" s="22" t="s">
        <v>6</v>
      </c>
      <c r="C43" s="23" t="s">
        <v>55</v>
      </c>
      <c r="D43" s="23" t="s">
        <v>1</v>
      </c>
      <c r="E43" s="24" t="s">
        <v>5</v>
      </c>
      <c r="F43" s="84">
        <v>297464800</v>
      </c>
    </row>
    <row r="44" spans="1:6" s="9" customFormat="1" ht="67.5" customHeight="1" outlineLevel="1">
      <c r="A44" s="103" t="s">
        <v>341</v>
      </c>
      <c r="B44" s="25" t="s">
        <v>6</v>
      </c>
      <c r="C44" s="26" t="s">
        <v>342</v>
      </c>
      <c r="D44" s="26" t="s">
        <v>1</v>
      </c>
      <c r="E44" s="27" t="s">
        <v>5</v>
      </c>
      <c r="F44" s="85">
        <v>895344100</v>
      </c>
    </row>
    <row r="45" spans="1:6" s="9" customFormat="1" ht="25.5">
      <c r="A45" s="11" t="s">
        <v>85</v>
      </c>
      <c r="B45" s="19" t="s">
        <v>6</v>
      </c>
      <c r="C45" s="20" t="s">
        <v>84</v>
      </c>
      <c r="D45" s="20" t="s">
        <v>1</v>
      </c>
      <c r="E45" s="21" t="s">
        <v>2</v>
      </c>
      <c r="F45" s="83">
        <f>F46</f>
        <v>39298600</v>
      </c>
    </row>
    <row r="46" spans="1:6" s="9" customFormat="1" ht="25.5">
      <c r="A46" s="11" t="s">
        <v>82</v>
      </c>
      <c r="B46" s="19" t="s">
        <v>6</v>
      </c>
      <c r="C46" s="20" t="s">
        <v>83</v>
      </c>
      <c r="D46" s="20" t="s">
        <v>1</v>
      </c>
      <c r="E46" s="21" t="s">
        <v>5</v>
      </c>
      <c r="F46" s="83">
        <f>F47+F49+F51</f>
        <v>39298600</v>
      </c>
    </row>
    <row r="47" spans="1:6" s="9" customFormat="1" ht="51" customHeight="1" outlineLevel="1">
      <c r="A47" s="12" t="s">
        <v>164</v>
      </c>
      <c r="B47" s="22" t="s">
        <v>6</v>
      </c>
      <c r="C47" s="23" t="s">
        <v>49</v>
      </c>
      <c r="D47" s="23" t="s">
        <v>1</v>
      </c>
      <c r="E47" s="24" t="s">
        <v>5</v>
      </c>
      <c r="F47" s="84">
        <f>F48</f>
        <v>18935700</v>
      </c>
    </row>
    <row r="48" spans="1:6" s="9" customFormat="1" ht="76.5" outlineLevel="1">
      <c r="A48" s="12" t="s">
        <v>216</v>
      </c>
      <c r="B48" s="22" t="s">
        <v>6</v>
      </c>
      <c r="C48" s="23" t="s">
        <v>217</v>
      </c>
      <c r="D48" s="23" t="s">
        <v>1</v>
      </c>
      <c r="E48" s="24" t="s">
        <v>5</v>
      </c>
      <c r="F48" s="84">
        <v>18935700</v>
      </c>
    </row>
    <row r="49" spans="1:6" s="9" customFormat="1" ht="53.25" customHeight="1" outlineLevel="1">
      <c r="A49" s="12" t="s">
        <v>149</v>
      </c>
      <c r="B49" s="22" t="s">
        <v>6</v>
      </c>
      <c r="C49" s="23" t="s">
        <v>50</v>
      </c>
      <c r="D49" s="23" t="s">
        <v>1</v>
      </c>
      <c r="E49" s="24" t="s">
        <v>5</v>
      </c>
      <c r="F49" s="84">
        <f>F50</f>
        <v>102500</v>
      </c>
    </row>
    <row r="50" spans="1:6" s="9" customFormat="1" ht="78" customHeight="1" outlineLevel="1">
      <c r="A50" s="12" t="s">
        <v>218</v>
      </c>
      <c r="B50" s="22" t="s">
        <v>6</v>
      </c>
      <c r="C50" s="23" t="s">
        <v>219</v>
      </c>
      <c r="D50" s="23" t="s">
        <v>1</v>
      </c>
      <c r="E50" s="24" t="s">
        <v>5</v>
      </c>
      <c r="F50" s="84">
        <v>102500</v>
      </c>
    </row>
    <row r="51" spans="1:6" s="9" customFormat="1" ht="51.75" customHeight="1" outlineLevel="1">
      <c r="A51" s="12" t="s">
        <v>150</v>
      </c>
      <c r="B51" s="22" t="s">
        <v>6</v>
      </c>
      <c r="C51" s="23" t="s">
        <v>51</v>
      </c>
      <c r="D51" s="23" t="s">
        <v>1</v>
      </c>
      <c r="E51" s="24" t="s">
        <v>5</v>
      </c>
      <c r="F51" s="84">
        <f>F52</f>
        <v>20260400</v>
      </c>
    </row>
    <row r="52" spans="1:6" s="9" customFormat="1" ht="78" customHeight="1" outlineLevel="1">
      <c r="A52" s="14" t="s">
        <v>221</v>
      </c>
      <c r="B52" s="25" t="s">
        <v>6</v>
      </c>
      <c r="C52" s="26" t="s">
        <v>220</v>
      </c>
      <c r="D52" s="26" t="s">
        <v>1</v>
      </c>
      <c r="E52" s="27" t="s">
        <v>5</v>
      </c>
      <c r="F52" s="85">
        <v>20260400</v>
      </c>
    </row>
    <row r="53" spans="1:6" s="9" customFormat="1" outlineLevel="1">
      <c r="A53" s="11" t="s">
        <v>91</v>
      </c>
      <c r="B53" s="19" t="s">
        <v>6</v>
      </c>
      <c r="C53" s="20" t="s">
        <v>90</v>
      </c>
      <c r="D53" s="20" t="s">
        <v>1</v>
      </c>
      <c r="E53" s="21" t="s">
        <v>2</v>
      </c>
      <c r="F53" s="83">
        <f>F54+F59+F61</f>
        <v>2706525000</v>
      </c>
    </row>
    <row r="54" spans="1:6" s="9" customFormat="1" ht="25.5" outlineLevel="1">
      <c r="A54" s="11" t="s">
        <v>92</v>
      </c>
      <c r="B54" s="19" t="s">
        <v>6</v>
      </c>
      <c r="C54" s="20" t="s">
        <v>93</v>
      </c>
      <c r="D54" s="20" t="s">
        <v>1</v>
      </c>
      <c r="E54" s="21" t="s">
        <v>5</v>
      </c>
      <c r="F54" s="83">
        <f>F55+F57</f>
        <v>1313972700</v>
      </c>
    </row>
    <row r="55" spans="1:6" s="9" customFormat="1" ht="25.5" outlineLevel="1">
      <c r="A55" s="11" t="s">
        <v>23</v>
      </c>
      <c r="B55" s="19" t="s">
        <v>6</v>
      </c>
      <c r="C55" s="20" t="s">
        <v>94</v>
      </c>
      <c r="D55" s="20" t="s">
        <v>1</v>
      </c>
      <c r="E55" s="21" t="s">
        <v>5</v>
      </c>
      <c r="F55" s="83">
        <f>F56</f>
        <v>985479500</v>
      </c>
    </row>
    <row r="56" spans="1:6" s="9" customFormat="1" ht="25.5" outlineLevel="1">
      <c r="A56" s="12" t="s">
        <v>23</v>
      </c>
      <c r="B56" s="22" t="s">
        <v>6</v>
      </c>
      <c r="C56" s="23" t="s">
        <v>56</v>
      </c>
      <c r="D56" s="23" t="s">
        <v>1</v>
      </c>
      <c r="E56" s="24" t="s">
        <v>5</v>
      </c>
      <c r="F56" s="84">
        <v>985479500</v>
      </c>
    </row>
    <row r="57" spans="1:6" s="9" customFormat="1" ht="25.5" outlineLevel="1">
      <c r="A57" s="11" t="s">
        <v>24</v>
      </c>
      <c r="B57" s="19" t="s">
        <v>6</v>
      </c>
      <c r="C57" s="20" t="s">
        <v>95</v>
      </c>
      <c r="D57" s="20" t="s">
        <v>1</v>
      </c>
      <c r="E57" s="21" t="s">
        <v>5</v>
      </c>
      <c r="F57" s="83">
        <f>F58</f>
        <v>328493200</v>
      </c>
    </row>
    <row r="58" spans="1:6" s="9" customFormat="1" ht="40.5" customHeight="1" outlineLevel="1">
      <c r="A58" s="12" t="s">
        <v>191</v>
      </c>
      <c r="B58" s="22" t="s">
        <v>6</v>
      </c>
      <c r="C58" s="23" t="s">
        <v>57</v>
      </c>
      <c r="D58" s="23" t="s">
        <v>1</v>
      </c>
      <c r="E58" s="24" t="s">
        <v>5</v>
      </c>
      <c r="F58" s="84">
        <v>328493200</v>
      </c>
    </row>
    <row r="59" spans="1:6" s="9" customFormat="1" outlineLevel="1">
      <c r="A59" s="11" t="s">
        <v>25</v>
      </c>
      <c r="B59" s="19" t="s">
        <v>6</v>
      </c>
      <c r="C59" s="20" t="s">
        <v>96</v>
      </c>
      <c r="D59" s="20" t="s">
        <v>1</v>
      </c>
      <c r="E59" s="21" t="s">
        <v>5</v>
      </c>
      <c r="F59" s="83">
        <f>F60</f>
        <v>1371916100</v>
      </c>
    </row>
    <row r="60" spans="1:6" s="9" customFormat="1" outlineLevel="1">
      <c r="A60" s="12" t="s">
        <v>25</v>
      </c>
      <c r="B60" s="22" t="s">
        <v>6</v>
      </c>
      <c r="C60" s="23" t="s">
        <v>58</v>
      </c>
      <c r="D60" s="23" t="s">
        <v>1</v>
      </c>
      <c r="E60" s="24" t="s">
        <v>5</v>
      </c>
      <c r="F60" s="84">
        <v>1371916100</v>
      </c>
    </row>
    <row r="61" spans="1:6" s="9" customFormat="1" ht="27" customHeight="1" outlineLevel="1">
      <c r="A61" s="11" t="s">
        <v>97</v>
      </c>
      <c r="B61" s="19" t="s">
        <v>6</v>
      </c>
      <c r="C61" s="20" t="s">
        <v>98</v>
      </c>
      <c r="D61" s="20" t="s">
        <v>1</v>
      </c>
      <c r="E61" s="21" t="s">
        <v>5</v>
      </c>
      <c r="F61" s="83">
        <f>F62</f>
        <v>20636200</v>
      </c>
    </row>
    <row r="62" spans="1:6" s="9" customFormat="1" ht="25.5" outlineLevel="1">
      <c r="A62" s="14" t="s">
        <v>26</v>
      </c>
      <c r="B62" s="25" t="s">
        <v>6</v>
      </c>
      <c r="C62" s="26" t="s">
        <v>59</v>
      </c>
      <c r="D62" s="26" t="s">
        <v>1</v>
      </c>
      <c r="E62" s="27" t="s">
        <v>5</v>
      </c>
      <c r="F62" s="85">
        <v>20636200</v>
      </c>
    </row>
    <row r="63" spans="1:6" s="9" customFormat="1" outlineLevel="1">
      <c r="A63" s="11" t="s">
        <v>99</v>
      </c>
      <c r="B63" s="19" t="s">
        <v>6</v>
      </c>
      <c r="C63" s="20" t="s">
        <v>100</v>
      </c>
      <c r="D63" s="20" t="s">
        <v>1</v>
      </c>
      <c r="E63" s="21" t="s">
        <v>2</v>
      </c>
      <c r="F63" s="83">
        <f>F64+F66</f>
        <v>534174200</v>
      </c>
    </row>
    <row r="64" spans="1:6" s="9" customFormat="1" outlineLevel="1">
      <c r="A64" s="11" t="s">
        <v>101</v>
      </c>
      <c r="B64" s="19" t="s">
        <v>6</v>
      </c>
      <c r="C64" s="20" t="s">
        <v>102</v>
      </c>
      <c r="D64" s="20" t="s">
        <v>1</v>
      </c>
      <c r="E64" s="21" t="s">
        <v>5</v>
      </c>
      <c r="F64" s="83">
        <f>F65</f>
        <v>298064000</v>
      </c>
    </row>
    <row r="65" spans="1:6" s="9" customFormat="1" ht="27" customHeight="1" outlineLevel="1">
      <c r="A65" s="12" t="s">
        <v>27</v>
      </c>
      <c r="B65" s="22" t="s">
        <v>6</v>
      </c>
      <c r="C65" s="23" t="s">
        <v>60</v>
      </c>
      <c r="D65" s="23" t="s">
        <v>1</v>
      </c>
      <c r="E65" s="24" t="s">
        <v>5</v>
      </c>
      <c r="F65" s="84">
        <v>298064000</v>
      </c>
    </row>
    <row r="66" spans="1:6" s="9" customFormat="1" outlineLevel="1">
      <c r="A66" s="11" t="s">
        <v>103</v>
      </c>
      <c r="B66" s="19" t="s">
        <v>6</v>
      </c>
      <c r="C66" s="20" t="s">
        <v>104</v>
      </c>
      <c r="D66" s="20" t="s">
        <v>1</v>
      </c>
      <c r="E66" s="21" t="s">
        <v>5</v>
      </c>
      <c r="F66" s="83">
        <f>F67+F69</f>
        <v>236110200</v>
      </c>
    </row>
    <row r="67" spans="1:6" s="9" customFormat="1" outlineLevel="1">
      <c r="A67" s="11" t="s">
        <v>152</v>
      </c>
      <c r="B67" s="19" t="s">
        <v>6</v>
      </c>
      <c r="C67" s="20" t="s">
        <v>156</v>
      </c>
      <c r="D67" s="20" t="s">
        <v>1</v>
      </c>
      <c r="E67" s="21" t="s">
        <v>5</v>
      </c>
      <c r="F67" s="83">
        <f>F68</f>
        <v>223000000</v>
      </c>
    </row>
    <row r="68" spans="1:6" s="9" customFormat="1" ht="28.5" customHeight="1" outlineLevel="1">
      <c r="A68" s="12" t="s">
        <v>153</v>
      </c>
      <c r="B68" s="22" t="s">
        <v>6</v>
      </c>
      <c r="C68" s="23" t="s">
        <v>157</v>
      </c>
      <c r="D68" s="23" t="s">
        <v>1</v>
      </c>
      <c r="E68" s="24" t="s">
        <v>5</v>
      </c>
      <c r="F68" s="84">
        <v>223000000</v>
      </c>
    </row>
    <row r="69" spans="1:6" s="9" customFormat="1" outlineLevel="1">
      <c r="A69" s="11" t="s">
        <v>154</v>
      </c>
      <c r="B69" s="19" t="s">
        <v>6</v>
      </c>
      <c r="C69" s="20" t="s">
        <v>158</v>
      </c>
      <c r="D69" s="20" t="s">
        <v>1</v>
      </c>
      <c r="E69" s="21" t="s">
        <v>5</v>
      </c>
      <c r="F69" s="83">
        <f>F70</f>
        <v>13110200</v>
      </c>
    </row>
    <row r="70" spans="1:6" s="9" customFormat="1" ht="29.25" customHeight="1" outlineLevel="1">
      <c r="A70" s="14" t="s">
        <v>155</v>
      </c>
      <c r="B70" s="25" t="s">
        <v>6</v>
      </c>
      <c r="C70" s="26" t="s">
        <v>159</v>
      </c>
      <c r="D70" s="26" t="s">
        <v>1</v>
      </c>
      <c r="E70" s="27" t="s">
        <v>5</v>
      </c>
      <c r="F70" s="85">
        <v>13110200</v>
      </c>
    </row>
    <row r="71" spans="1:6" s="9" customFormat="1" outlineLevel="1">
      <c r="A71" s="11" t="s">
        <v>105</v>
      </c>
      <c r="B71" s="19" t="s">
        <v>6</v>
      </c>
      <c r="C71" s="20" t="s">
        <v>106</v>
      </c>
      <c r="D71" s="20" t="s">
        <v>1</v>
      </c>
      <c r="E71" s="21" t="s">
        <v>2</v>
      </c>
      <c r="F71" s="83">
        <f>F72</f>
        <v>74245200</v>
      </c>
    </row>
    <row r="72" spans="1:6" s="9" customFormat="1" ht="25.5" outlineLevel="1">
      <c r="A72" s="11" t="s">
        <v>107</v>
      </c>
      <c r="B72" s="19" t="s">
        <v>6</v>
      </c>
      <c r="C72" s="20" t="s">
        <v>108</v>
      </c>
      <c r="D72" s="20" t="s">
        <v>1</v>
      </c>
      <c r="E72" s="21" t="s">
        <v>5</v>
      </c>
      <c r="F72" s="83">
        <f>F73</f>
        <v>74245200</v>
      </c>
    </row>
    <row r="73" spans="1:6" s="9" customFormat="1" ht="42" customHeight="1" outlineLevel="1">
      <c r="A73" s="14" t="s">
        <v>28</v>
      </c>
      <c r="B73" s="25" t="s">
        <v>6</v>
      </c>
      <c r="C73" s="26" t="s">
        <v>61</v>
      </c>
      <c r="D73" s="26" t="s">
        <v>1</v>
      </c>
      <c r="E73" s="27" t="s">
        <v>5</v>
      </c>
      <c r="F73" s="85">
        <v>74245200</v>
      </c>
    </row>
    <row r="74" spans="1:6" s="9" customFormat="1" ht="14.25" customHeight="1" outlineLevel="1">
      <c r="A74" s="69" t="s">
        <v>80</v>
      </c>
      <c r="B74" s="70" t="s">
        <v>6</v>
      </c>
      <c r="C74" s="71" t="s">
        <v>81</v>
      </c>
      <c r="D74" s="71" t="s">
        <v>1</v>
      </c>
      <c r="E74" s="72" t="s">
        <v>2</v>
      </c>
      <c r="F74" s="86">
        <f>F75</f>
        <v>16500</v>
      </c>
    </row>
    <row r="75" spans="1:6" s="9" customFormat="1" ht="14.25" customHeight="1" outlineLevel="1">
      <c r="A75" s="11" t="s">
        <v>242</v>
      </c>
      <c r="B75" s="19" t="s">
        <v>6</v>
      </c>
      <c r="C75" s="20" t="s">
        <v>241</v>
      </c>
      <c r="D75" s="20" t="s">
        <v>1</v>
      </c>
      <c r="E75" s="21" t="s">
        <v>4</v>
      </c>
      <c r="F75" s="83">
        <f>F76</f>
        <v>16500</v>
      </c>
    </row>
    <row r="76" spans="1:6" s="9" customFormat="1" ht="51" outlineLevel="1">
      <c r="A76" s="12" t="s">
        <v>263</v>
      </c>
      <c r="B76" s="22" t="s">
        <v>6</v>
      </c>
      <c r="C76" s="23" t="s">
        <v>264</v>
      </c>
      <c r="D76" s="23" t="s">
        <v>1</v>
      </c>
      <c r="E76" s="24" t="s">
        <v>4</v>
      </c>
      <c r="F76" s="84">
        <f>F77</f>
        <v>16500</v>
      </c>
    </row>
    <row r="77" spans="1:6" s="9" customFormat="1" ht="52.5" customHeight="1" outlineLevel="1">
      <c r="A77" s="12" t="s">
        <v>346</v>
      </c>
      <c r="B77" s="22" t="s">
        <v>6</v>
      </c>
      <c r="C77" s="23" t="s">
        <v>347</v>
      </c>
      <c r="D77" s="23" t="s">
        <v>1</v>
      </c>
      <c r="E77" s="24" t="s">
        <v>4</v>
      </c>
      <c r="F77" s="84">
        <v>16500</v>
      </c>
    </row>
    <row r="78" spans="1:6" s="9" customFormat="1" ht="28.5">
      <c r="A78" s="15" t="s">
        <v>348</v>
      </c>
      <c r="B78" s="16" t="s">
        <v>345</v>
      </c>
      <c r="C78" s="17" t="s">
        <v>74</v>
      </c>
      <c r="D78" s="17" t="s">
        <v>1</v>
      </c>
      <c r="E78" s="18" t="s">
        <v>2</v>
      </c>
      <c r="F78" s="82">
        <f>F79</f>
        <v>67800</v>
      </c>
    </row>
    <row r="79" spans="1:6" s="9" customFormat="1" ht="14.25" customHeight="1" outlineLevel="1">
      <c r="A79" s="69" t="s">
        <v>80</v>
      </c>
      <c r="B79" s="70" t="s">
        <v>345</v>
      </c>
      <c r="C79" s="71" t="s">
        <v>81</v>
      </c>
      <c r="D79" s="71" t="s">
        <v>1</v>
      </c>
      <c r="E79" s="72" t="s">
        <v>2</v>
      </c>
      <c r="F79" s="86">
        <f>F80</f>
        <v>67800</v>
      </c>
    </row>
    <row r="80" spans="1:6" s="9" customFormat="1" ht="14.25" customHeight="1" outlineLevel="1">
      <c r="A80" s="11" t="s">
        <v>242</v>
      </c>
      <c r="B80" s="19" t="s">
        <v>345</v>
      </c>
      <c r="C80" s="20" t="s">
        <v>241</v>
      </c>
      <c r="D80" s="20" t="s">
        <v>1</v>
      </c>
      <c r="E80" s="21" t="s">
        <v>4</v>
      </c>
      <c r="F80" s="83">
        <f>F81</f>
        <v>67800</v>
      </c>
    </row>
    <row r="81" spans="1:6" s="9" customFormat="1" ht="51" outlineLevel="1">
      <c r="A81" s="12" t="s">
        <v>263</v>
      </c>
      <c r="B81" s="22" t="s">
        <v>345</v>
      </c>
      <c r="C81" s="23" t="s">
        <v>264</v>
      </c>
      <c r="D81" s="23" t="s">
        <v>1</v>
      </c>
      <c r="E81" s="24" t="s">
        <v>4</v>
      </c>
      <c r="F81" s="84">
        <f>F82</f>
        <v>67800</v>
      </c>
    </row>
    <row r="82" spans="1:6" s="9" customFormat="1" ht="39.75" customHeight="1" outlineLevel="1">
      <c r="A82" s="12" t="s">
        <v>265</v>
      </c>
      <c r="B82" s="22" t="s">
        <v>345</v>
      </c>
      <c r="C82" s="23" t="s">
        <v>266</v>
      </c>
      <c r="D82" s="23" t="s">
        <v>1</v>
      </c>
      <c r="E82" s="24" t="s">
        <v>4</v>
      </c>
      <c r="F82" s="84">
        <v>67800</v>
      </c>
    </row>
    <row r="83" spans="1:6" s="9" customFormat="1" ht="14.25">
      <c r="A83" s="15" t="s">
        <v>268</v>
      </c>
      <c r="B83" s="16" t="s">
        <v>269</v>
      </c>
      <c r="C83" s="17" t="s">
        <v>74</v>
      </c>
      <c r="D83" s="17" t="s">
        <v>1</v>
      </c>
      <c r="E83" s="18" t="s">
        <v>2</v>
      </c>
      <c r="F83" s="82">
        <f>F84</f>
        <v>25000</v>
      </c>
    </row>
    <row r="84" spans="1:6" s="9" customFormat="1" ht="14.25" customHeight="1" outlineLevel="1">
      <c r="A84" s="69" t="s">
        <v>80</v>
      </c>
      <c r="B84" s="70" t="s">
        <v>269</v>
      </c>
      <c r="C84" s="71" t="s">
        <v>81</v>
      </c>
      <c r="D84" s="71" t="s">
        <v>1</v>
      </c>
      <c r="E84" s="72" t="s">
        <v>2</v>
      </c>
      <c r="F84" s="86">
        <f>F85</f>
        <v>25000</v>
      </c>
    </row>
    <row r="85" spans="1:6" s="9" customFormat="1" ht="25.5" outlineLevel="1">
      <c r="A85" s="11" t="s">
        <v>222</v>
      </c>
      <c r="B85" s="19" t="s">
        <v>269</v>
      </c>
      <c r="C85" s="20" t="s">
        <v>223</v>
      </c>
      <c r="D85" s="20" t="s">
        <v>1</v>
      </c>
      <c r="E85" s="21" t="s">
        <v>4</v>
      </c>
      <c r="F85" s="83">
        <f>F86</f>
        <v>25000</v>
      </c>
    </row>
    <row r="86" spans="1:6" s="9" customFormat="1" ht="38.25" outlineLevel="1">
      <c r="A86" s="12" t="s">
        <v>272</v>
      </c>
      <c r="B86" s="22" t="s">
        <v>269</v>
      </c>
      <c r="C86" s="23" t="s">
        <v>273</v>
      </c>
      <c r="D86" s="23" t="s">
        <v>1</v>
      </c>
      <c r="E86" s="24" t="s">
        <v>4</v>
      </c>
      <c r="F86" s="84">
        <f>F87</f>
        <v>25000</v>
      </c>
    </row>
    <row r="87" spans="1:6" s="9" customFormat="1" ht="51" outlineLevel="1">
      <c r="A87" s="12" t="s">
        <v>367</v>
      </c>
      <c r="B87" s="22" t="s">
        <v>269</v>
      </c>
      <c r="C87" s="23" t="s">
        <v>275</v>
      </c>
      <c r="D87" s="23" t="s">
        <v>1</v>
      </c>
      <c r="E87" s="24" t="s">
        <v>4</v>
      </c>
      <c r="F87" s="84">
        <v>25000</v>
      </c>
    </row>
    <row r="88" spans="1:6" s="9" customFormat="1" ht="16.5" customHeight="1">
      <c r="A88" s="15" t="s">
        <v>421</v>
      </c>
      <c r="B88" s="16" t="s">
        <v>422</v>
      </c>
      <c r="C88" s="17" t="s">
        <v>74</v>
      </c>
      <c r="D88" s="17" t="s">
        <v>1</v>
      </c>
      <c r="E88" s="18" t="s">
        <v>2</v>
      </c>
      <c r="F88" s="82">
        <f>F89</f>
        <v>5000</v>
      </c>
    </row>
    <row r="89" spans="1:6" s="9" customFormat="1" ht="14.25" customHeight="1" outlineLevel="1">
      <c r="A89" s="69" t="s">
        <v>80</v>
      </c>
      <c r="B89" s="70" t="s">
        <v>422</v>
      </c>
      <c r="C89" s="71" t="s">
        <v>81</v>
      </c>
      <c r="D89" s="71" t="s">
        <v>1</v>
      </c>
      <c r="E89" s="72" t="s">
        <v>2</v>
      </c>
      <c r="F89" s="86">
        <f>F90</f>
        <v>5000</v>
      </c>
    </row>
    <row r="90" spans="1:6" s="9" customFormat="1" ht="76.5" outlineLevel="1">
      <c r="A90" s="11" t="s">
        <v>423</v>
      </c>
      <c r="B90" s="19" t="s">
        <v>422</v>
      </c>
      <c r="C90" s="20" t="s">
        <v>424</v>
      </c>
      <c r="D90" s="20" t="s">
        <v>1</v>
      </c>
      <c r="E90" s="21" t="s">
        <v>4</v>
      </c>
      <c r="F90" s="83">
        <f>F91</f>
        <v>5000</v>
      </c>
    </row>
    <row r="91" spans="1:6" s="9" customFormat="1" ht="91.5" customHeight="1" outlineLevel="1">
      <c r="A91" s="98" t="s">
        <v>425</v>
      </c>
      <c r="B91" s="49" t="s">
        <v>422</v>
      </c>
      <c r="C91" s="50" t="s">
        <v>426</v>
      </c>
      <c r="D91" s="50" t="s">
        <v>1</v>
      </c>
      <c r="E91" s="51" t="s">
        <v>4</v>
      </c>
      <c r="F91" s="84">
        <v>5000</v>
      </c>
    </row>
    <row r="92" spans="1:6" s="9" customFormat="1" ht="31.5" customHeight="1">
      <c r="A92" s="15" t="s">
        <v>427</v>
      </c>
      <c r="B92" s="16" t="s">
        <v>428</v>
      </c>
      <c r="C92" s="17" t="s">
        <v>74</v>
      </c>
      <c r="D92" s="17" t="s">
        <v>1</v>
      </c>
      <c r="E92" s="18" t="s">
        <v>2</v>
      </c>
      <c r="F92" s="82">
        <f>F93</f>
        <v>898500</v>
      </c>
    </row>
    <row r="93" spans="1:6" s="9" customFormat="1" ht="14.25" customHeight="1" outlineLevel="1">
      <c r="A93" s="69" t="s">
        <v>80</v>
      </c>
      <c r="B93" s="70" t="s">
        <v>428</v>
      </c>
      <c r="C93" s="71" t="s">
        <v>81</v>
      </c>
      <c r="D93" s="71" t="s">
        <v>1</v>
      </c>
      <c r="E93" s="72" t="s">
        <v>2</v>
      </c>
      <c r="F93" s="86">
        <f>F94</f>
        <v>898500</v>
      </c>
    </row>
    <row r="94" spans="1:6" s="9" customFormat="1" outlineLevel="1">
      <c r="A94" s="11" t="s">
        <v>243</v>
      </c>
      <c r="B94" s="19" t="s">
        <v>428</v>
      </c>
      <c r="C94" s="20" t="s">
        <v>244</v>
      </c>
      <c r="D94" s="20" t="s">
        <v>1</v>
      </c>
      <c r="E94" s="21" t="s">
        <v>4</v>
      </c>
      <c r="F94" s="83">
        <f>F95</f>
        <v>898500</v>
      </c>
    </row>
    <row r="95" spans="1:6" s="9" customFormat="1" ht="76.5" outlineLevel="1">
      <c r="A95" s="98" t="s">
        <v>429</v>
      </c>
      <c r="B95" s="49" t="s">
        <v>428</v>
      </c>
      <c r="C95" s="50" t="s">
        <v>430</v>
      </c>
      <c r="D95" s="50" t="s">
        <v>1</v>
      </c>
      <c r="E95" s="51" t="s">
        <v>4</v>
      </c>
      <c r="F95" s="84">
        <v>898500</v>
      </c>
    </row>
    <row r="96" spans="1:6" s="9" customFormat="1" ht="14.25">
      <c r="A96" s="15" t="s">
        <v>270</v>
      </c>
      <c r="B96" s="16" t="s">
        <v>271</v>
      </c>
      <c r="C96" s="17" t="s">
        <v>74</v>
      </c>
      <c r="D96" s="17" t="s">
        <v>1</v>
      </c>
      <c r="E96" s="18" t="s">
        <v>2</v>
      </c>
      <c r="F96" s="82">
        <f>F97</f>
        <v>12069900</v>
      </c>
    </row>
    <row r="97" spans="1:6" s="9" customFormat="1" ht="14.25" customHeight="1" outlineLevel="1">
      <c r="A97" s="69" t="s">
        <v>80</v>
      </c>
      <c r="B97" s="70" t="s">
        <v>271</v>
      </c>
      <c r="C97" s="71" t="s">
        <v>81</v>
      </c>
      <c r="D97" s="71" t="s">
        <v>1</v>
      </c>
      <c r="E97" s="72" t="s">
        <v>2</v>
      </c>
      <c r="F97" s="86">
        <f>F98</f>
        <v>12069900</v>
      </c>
    </row>
    <row r="98" spans="1:6" s="9" customFormat="1" ht="25.5" outlineLevel="1">
      <c r="A98" s="11" t="s">
        <v>222</v>
      </c>
      <c r="B98" s="19" t="s">
        <v>271</v>
      </c>
      <c r="C98" s="20" t="s">
        <v>223</v>
      </c>
      <c r="D98" s="20" t="s">
        <v>1</v>
      </c>
      <c r="E98" s="21" t="s">
        <v>4</v>
      </c>
      <c r="F98" s="83">
        <f>F99+F101+F103+F105+F107+F109+F111+F113+F115+F117+F119+F121</f>
        <v>12069900</v>
      </c>
    </row>
    <row r="99" spans="1:6" s="9" customFormat="1" ht="38.25" outlineLevel="1">
      <c r="A99" s="12" t="s">
        <v>272</v>
      </c>
      <c r="B99" s="22" t="s">
        <v>271</v>
      </c>
      <c r="C99" s="23" t="s">
        <v>273</v>
      </c>
      <c r="D99" s="23" t="s">
        <v>1</v>
      </c>
      <c r="E99" s="24" t="s">
        <v>4</v>
      </c>
      <c r="F99" s="84">
        <f>F100</f>
        <v>56400</v>
      </c>
    </row>
    <row r="100" spans="1:6" s="9" customFormat="1" ht="51" outlineLevel="1">
      <c r="A100" s="12" t="s">
        <v>274</v>
      </c>
      <c r="B100" s="22" t="s">
        <v>271</v>
      </c>
      <c r="C100" s="23" t="s">
        <v>275</v>
      </c>
      <c r="D100" s="23" t="s">
        <v>1</v>
      </c>
      <c r="E100" s="24" t="s">
        <v>4</v>
      </c>
      <c r="F100" s="84">
        <v>56400</v>
      </c>
    </row>
    <row r="101" spans="1:6" s="9" customFormat="1" ht="51" outlineLevel="1">
      <c r="A101" s="12" t="s">
        <v>276</v>
      </c>
      <c r="B101" s="22" t="s">
        <v>271</v>
      </c>
      <c r="C101" s="23" t="s">
        <v>277</v>
      </c>
      <c r="D101" s="23" t="s">
        <v>1</v>
      </c>
      <c r="E101" s="24" t="s">
        <v>4</v>
      </c>
      <c r="F101" s="84">
        <f>F102</f>
        <v>467700</v>
      </c>
    </row>
    <row r="102" spans="1:6" s="9" customFormat="1" ht="66.75" customHeight="1" outlineLevel="1">
      <c r="A102" s="12" t="s">
        <v>278</v>
      </c>
      <c r="B102" s="22" t="s">
        <v>271</v>
      </c>
      <c r="C102" s="23" t="s">
        <v>279</v>
      </c>
      <c r="D102" s="23" t="s">
        <v>1</v>
      </c>
      <c r="E102" s="24" t="s">
        <v>4</v>
      </c>
      <c r="F102" s="84">
        <v>467700</v>
      </c>
    </row>
    <row r="103" spans="1:6" s="9" customFormat="1" ht="38.25" outlineLevel="1">
      <c r="A103" s="12" t="s">
        <v>280</v>
      </c>
      <c r="B103" s="22" t="s">
        <v>271</v>
      </c>
      <c r="C103" s="23" t="s">
        <v>281</v>
      </c>
      <c r="D103" s="23" t="s">
        <v>1</v>
      </c>
      <c r="E103" s="24" t="s">
        <v>4</v>
      </c>
      <c r="F103" s="84">
        <f>F104</f>
        <v>410800</v>
      </c>
    </row>
    <row r="104" spans="1:6" s="9" customFormat="1" ht="53.25" customHeight="1" outlineLevel="1">
      <c r="A104" s="12" t="s">
        <v>282</v>
      </c>
      <c r="B104" s="22" t="s">
        <v>271</v>
      </c>
      <c r="C104" s="23" t="s">
        <v>283</v>
      </c>
      <c r="D104" s="23" t="s">
        <v>1</v>
      </c>
      <c r="E104" s="24" t="s">
        <v>4</v>
      </c>
      <c r="F104" s="84">
        <v>410800</v>
      </c>
    </row>
    <row r="105" spans="1:6" s="9" customFormat="1" ht="41.25" customHeight="1" outlineLevel="1">
      <c r="A105" s="12" t="s">
        <v>284</v>
      </c>
      <c r="B105" s="22" t="s">
        <v>271</v>
      </c>
      <c r="C105" s="23" t="s">
        <v>285</v>
      </c>
      <c r="D105" s="23" t="s">
        <v>1</v>
      </c>
      <c r="E105" s="24" t="s">
        <v>4</v>
      </c>
      <c r="F105" s="84">
        <f>F106</f>
        <v>52900</v>
      </c>
    </row>
    <row r="106" spans="1:6" s="9" customFormat="1" ht="64.5" customHeight="1" outlineLevel="1">
      <c r="A106" s="12" t="s">
        <v>286</v>
      </c>
      <c r="B106" s="22" t="s">
        <v>271</v>
      </c>
      <c r="C106" s="23" t="s">
        <v>287</v>
      </c>
      <c r="D106" s="23" t="s">
        <v>1</v>
      </c>
      <c r="E106" s="24" t="s">
        <v>4</v>
      </c>
      <c r="F106" s="84">
        <v>52900</v>
      </c>
    </row>
    <row r="107" spans="1:6" s="9" customFormat="1" ht="38.25" outlineLevel="1">
      <c r="A107" s="12" t="s">
        <v>353</v>
      </c>
      <c r="B107" s="22" t="s">
        <v>271</v>
      </c>
      <c r="C107" s="23" t="s">
        <v>349</v>
      </c>
      <c r="D107" s="23" t="s">
        <v>1</v>
      </c>
      <c r="E107" s="24" t="s">
        <v>4</v>
      </c>
      <c r="F107" s="84">
        <f>F108</f>
        <v>10000</v>
      </c>
    </row>
    <row r="108" spans="1:6" s="9" customFormat="1" ht="53.25" customHeight="1" outlineLevel="1">
      <c r="A108" s="12" t="s">
        <v>354</v>
      </c>
      <c r="B108" s="22" t="s">
        <v>271</v>
      </c>
      <c r="C108" s="23" t="s">
        <v>350</v>
      </c>
      <c r="D108" s="23" t="s">
        <v>1</v>
      </c>
      <c r="E108" s="24" t="s">
        <v>4</v>
      </c>
      <c r="F108" s="84">
        <v>10000</v>
      </c>
    </row>
    <row r="109" spans="1:6" s="9" customFormat="1" ht="41.25" customHeight="1" outlineLevel="1">
      <c r="A109" s="12" t="s">
        <v>355</v>
      </c>
      <c r="B109" s="22" t="s">
        <v>271</v>
      </c>
      <c r="C109" s="23" t="s">
        <v>351</v>
      </c>
      <c r="D109" s="23" t="s">
        <v>1</v>
      </c>
      <c r="E109" s="24" t="s">
        <v>4</v>
      </c>
      <c r="F109" s="84">
        <f>F110</f>
        <v>4500</v>
      </c>
    </row>
    <row r="110" spans="1:6" s="9" customFormat="1" ht="64.5" customHeight="1" outlineLevel="1">
      <c r="A110" s="12" t="s">
        <v>356</v>
      </c>
      <c r="B110" s="22" t="s">
        <v>271</v>
      </c>
      <c r="C110" s="23" t="s">
        <v>352</v>
      </c>
      <c r="D110" s="23" t="s">
        <v>1</v>
      </c>
      <c r="E110" s="24" t="s">
        <v>4</v>
      </c>
      <c r="F110" s="84">
        <v>4500</v>
      </c>
    </row>
    <row r="111" spans="1:6" s="9" customFormat="1" ht="38.25" outlineLevel="1">
      <c r="A111" s="12" t="s">
        <v>290</v>
      </c>
      <c r="B111" s="22" t="s">
        <v>271</v>
      </c>
      <c r="C111" s="23" t="s">
        <v>291</v>
      </c>
      <c r="D111" s="23" t="s">
        <v>1</v>
      </c>
      <c r="E111" s="24" t="s">
        <v>4</v>
      </c>
      <c r="F111" s="84">
        <f>F112</f>
        <v>50600</v>
      </c>
    </row>
    <row r="112" spans="1:6" s="9" customFormat="1" ht="51" outlineLevel="1">
      <c r="A112" s="12" t="s">
        <v>292</v>
      </c>
      <c r="B112" s="22" t="s">
        <v>271</v>
      </c>
      <c r="C112" s="23" t="s">
        <v>293</v>
      </c>
      <c r="D112" s="23" t="s">
        <v>1</v>
      </c>
      <c r="E112" s="24" t="s">
        <v>4</v>
      </c>
      <c r="F112" s="84">
        <v>50600</v>
      </c>
    </row>
    <row r="113" spans="1:6" s="9" customFormat="1" ht="51" outlineLevel="1">
      <c r="A113" s="12" t="s">
        <v>294</v>
      </c>
      <c r="B113" s="22" t="s">
        <v>271</v>
      </c>
      <c r="C113" s="23" t="s">
        <v>295</v>
      </c>
      <c r="D113" s="23" t="s">
        <v>1</v>
      </c>
      <c r="E113" s="24" t="s">
        <v>4</v>
      </c>
      <c r="F113" s="84">
        <f>F114</f>
        <v>544700</v>
      </c>
    </row>
    <row r="114" spans="1:6" s="9" customFormat="1" ht="63.75" outlineLevel="1">
      <c r="A114" s="12" t="s">
        <v>296</v>
      </c>
      <c r="B114" s="22" t="s">
        <v>271</v>
      </c>
      <c r="C114" s="23" t="s">
        <v>297</v>
      </c>
      <c r="D114" s="23" t="s">
        <v>1</v>
      </c>
      <c r="E114" s="24" t="s">
        <v>4</v>
      </c>
      <c r="F114" s="84">
        <v>544700</v>
      </c>
    </row>
    <row r="115" spans="1:6" s="9" customFormat="1" ht="51" outlineLevel="1">
      <c r="A115" s="12" t="s">
        <v>298</v>
      </c>
      <c r="B115" s="22" t="s">
        <v>271</v>
      </c>
      <c r="C115" s="23" t="s">
        <v>299</v>
      </c>
      <c r="D115" s="23" t="s">
        <v>1</v>
      </c>
      <c r="E115" s="24" t="s">
        <v>4</v>
      </c>
      <c r="F115" s="84">
        <f>F116</f>
        <v>247700</v>
      </c>
    </row>
    <row r="116" spans="1:6" s="9" customFormat="1" ht="76.5" outlineLevel="1">
      <c r="A116" s="12" t="s">
        <v>300</v>
      </c>
      <c r="B116" s="22" t="s">
        <v>271</v>
      </c>
      <c r="C116" s="23" t="s">
        <v>301</v>
      </c>
      <c r="D116" s="23" t="s">
        <v>1</v>
      </c>
      <c r="E116" s="24" t="s">
        <v>4</v>
      </c>
      <c r="F116" s="84">
        <v>247700</v>
      </c>
    </row>
    <row r="117" spans="1:6" s="9" customFormat="1" ht="38.25" outlineLevel="1">
      <c r="A117" s="12" t="s">
        <v>302</v>
      </c>
      <c r="B117" s="22" t="s">
        <v>271</v>
      </c>
      <c r="C117" s="23" t="s">
        <v>303</v>
      </c>
      <c r="D117" s="23" t="s">
        <v>1</v>
      </c>
      <c r="E117" s="24" t="s">
        <v>4</v>
      </c>
      <c r="F117" s="84">
        <f>F118</f>
        <v>273200</v>
      </c>
    </row>
    <row r="118" spans="1:6" s="9" customFormat="1" ht="54" customHeight="1" outlineLevel="1">
      <c r="A118" s="12" t="s">
        <v>304</v>
      </c>
      <c r="B118" s="22" t="s">
        <v>271</v>
      </c>
      <c r="C118" s="23" t="s">
        <v>305</v>
      </c>
      <c r="D118" s="23" t="s">
        <v>1</v>
      </c>
      <c r="E118" s="24" t="s">
        <v>4</v>
      </c>
      <c r="F118" s="84">
        <v>273200</v>
      </c>
    </row>
    <row r="119" spans="1:6" s="9" customFormat="1" ht="38.25" outlineLevel="1">
      <c r="A119" s="12" t="s">
        <v>257</v>
      </c>
      <c r="B119" s="22" t="s">
        <v>271</v>
      </c>
      <c r="C119" s="23" t="s">
        <v>258</v>
      </c>
      <c r="D119" s="23" t="s">
        <v>1</v>
      </c>
      <c r="E119" s="24" t="s">
        <v>4</v>
      </c>
      <c r="F119" s="84">
        <f>F120</f>
        <v>1933200</v>
      </c>
    </row>
    <row r="120" spans="1:6" s="9" customFormat="1" ht="51" outlineLevel="1">
      <c r="A120" s="12" t="s">
        <v>259</v>
      </c>
      <c r="B120" s="22" t="s">
        <v>271</v>
      </c>
      <c r="C120" s="23" t="s">
        <v>260</v>
      </c>
      <c r="D120" s="23" t="s">
        <v>1</v>
      </c>
      <c r="E120" s="24" t="s">
        <v>4</v>
      </c>
      <c r="F120" s="84">
        <v>1933200</v>
      </c>
    </row>
    <row r="121" spans="1:6" s="9" customFormat="1" ht="51" outlineLevel="1">
      <c r="A121" s="12" t="s">
        <v>227</v>
      </c>
      <c r="B121" s="22" t="s">
        <v>271</v>
      </c>
      <c r="C121" s="23" t="s">
        <v>226</v>
      </c>
      <c r="D121" s="23" t="s">
        <v>1</v>
      </c>
      <c r="E121" s="24" t="s">
        <v>4</v>
      </c>
      <c r="F121" s="84">
        <f>F122</f>
        <v>8018200</v>
      </c>
    </row>
    <row r="122" spans="1:6" s="9" customFormat="1" ht="66" customHeight="1" outlineLevel="1">
      <c r="A122" s="12" t="s">
        <v>224</v>
      </c>
      <c r="B122" s="22" t="s">
        <v>271</v>
      </c>
      <c r="C122" s="23" t="s">
        <v>225</v>
      </c>
      <c r="D122" s="23" t="s">
        <v>1</v>
      </c>
      <c r="E122" s="24" t="s">
        <v>4</v>
      </c>
      <c r="F122" s="84">
        <v>8018200</v>
      </c>
    </row>
    <row r="123" spans="1:6" s="9" customFormat="1" ht="28.5">
      <c r="A123" s="15" t="s">
        <v>431</v>
      </c>
      <c r="B123" s="16" t="s">
        <v>432</v>
      </c>
      <c r="C123" s="17" t="s">
        <v>74</v>
      </c>
      <c r="D123" s="17" t="s">
        <v>1</v>
      </c>
      <c r="E123" s="18" t="s">
        <v>2</v>
      </c>
      <c r="F123" s="82">
        <f>F124</f>
        <v>80000</v>
      </c>
    </row>
    <row r="124" spans="1:6" s="9" customFormat="1" ht="14.25" customHeight="1" outlineLevel="1">
      <c r="A124" s="69" t="s">
        <v>80</v>
      </c>
      <c r="B124" s="70" t="s">
        <v>432</v>
      </c>
      <c r="C124" s="71" t="s">
        <v>81</v>
      </c>
      <c r="D124" s="71" t="s">
        <v>1</v>
      </c>
      <c r="E124" s="72" t="s">
        <v>2</v>
      </c>
      <c r="F124" s="86">
        <f>F125</f>
        <v>80000</v>
      </c>
    </row>
    <row r="125" spans="1:6" s="9" customFormat="1" ht="14.25" customHeight="1" outlineLevel="1">
      <c r="A125" s="11" t="s">
        <v>222</v>
      </c>
      <c r="B125" s="19" t="s">
        <v>432</v>
      </c>
      <c r="C125" s="20" t="s">
        <v>223</v>
      </c>
      <c r="D125" s="20" t="s">
        <v>1</v>
      </c>
      <c r="E125" s="21" t="s">
        <v>4</v>
      </c>
      <c r="F125" s="83">
        <f>F126</f>
        <v>80000</v>
      </c>
    </row>
    <row r="126" spans="1:6" s="9" customFormat="1" ht="38.25" outlineLevel="1">
      <c r="A126" s="12" t="s">
        <v>280</v>
      </c>
      <c r="B126" s="22" t="s">
        <v>432</v>
      </c>
      <c r="C126" s="23" t="s">
        <v>281</v>
      </c>
      <c r="D126" s="23" t="s">
        <v>1</v>
      </c>
      <c r="E126" s="24" t="s">
        <v>4</v>
      </c>
      <c r="F126" s="84">
        <f>F127</f>
        <v>80000</v>
      </c>
    </row>
    <row r="127" spans="1:6" s="9" customFormat="1" ht="39.75" customHeight="1" outlineLevel="1">
      <c r="A127" s="12" t="s">
        <v>433</v>
      </c>
      <c r="B127" s="22" t="s">
        <v>432</v>
      </c>
      <c r="C127" s="23" t="s">
        <v>434</v>
      </c>
      <c r="D127" s="23" t="s">
        <v>1</v>
      </c>
      <c r="E127" s="24" t="s">
        <v>4</v>
      </c>
      <c r="F127" s="84">
        <v>80000</v>
      </c>
    </row>
    <row r="128" spans="1:6" s="9" customFormat="1" ht="28.5">
      <c r="A128" s="15" t="s">
        <v>435</v>
      </c>
      <c r="B128" s="16" t="s">
        <v>436</v>
      </c>
      <c r="C128" s="17" t="s">
        <v>74</v>
      </c>
      <c r="D128" s="17" t="s">
        <v>1</v>
      </c>
      <c r="E128" s="18" t="s">
        <v>2</v>
      </c>
      <c r="F128" s="82">
        <f>F129</f>
        <v>148400</v>
      </c>
    </row>
    <row r="129" spans="1:6" s="9" customFormat="1" ht="14.25" customHeight="1" outlineLevel="1">
      <c r="A129" s="69" t="s">
        <v>80</v>
      </c>
      <c r="B129" s="70" t="s">
        <v>436</v>
      </c>
      <c r="C129" s="71" t="s">
        <v>81</v>
      </c>
      <c r="D129" s="71" t="s">
        <v>1</v>
      </c>
      <c r="E129" s="72" t="s">
        <v>2</v>
      </c>
      <c r="F129" s="86">
        <f>F130</f>
        <v>148400</v>
      </c>
    </row>
    <row r="130" spans="1:6" s="9" customFormat="1" ht="25.5" outlineLevel="1">
      <c r="A130" s="11" t="s">
        <v>222</v>
      </c>
      <c r="B130" s="19" t="s">
        <v>436</v>
      </c>
      <c r="C130" s="20" t="s">
        <v>223</v>
      </c>
      <c r="D130" s="20" t="s">
        <v>1</v>
      </c>
      <c r="E130" s="21" t="s">
        <v>4</v>
      </c>
      <c r="F130" s="83">
        <f>F131+F133+F135+F137+F139+F141</f>
        <v>148400</v>
      </c>
    </row>
    <row r="131" spans="1:6" s="9" customFormat="1" ht="38.25" outlineLevel="1">
      <c r="A131" s="12" t="s">
        <v>272</v>
      </c>
      <c r="B131" s="22" t="s">
        <v>436</v>
      </c>
      <c r="C131" s="23" t="s">
        <v>273</v>
      </c>
      <c r="D131" s="23" t="s">
        <v>1</v>
      </c>
      <c r="E131" s="24" t="s">
        <v>4</v>
      </c>
      <c r="F131" s="84">
        <f>F132</f>
        <v>40400</v>
      </c>
    </row>
    <row r="132" spans="1:6" s="9" customFormat="1" ht="51" outlineLevel="1">
      <c r="A132" s="12" t="s">
        <v>274</v>
      </c>
      <c r="B132" s="22" t="s">
        <v>436</v>
      </c>
      <c r="C132" s="23" t="s">
        <v>275</v>
      </c>
      <c r="D132" s="23" t="s">
        <v>1</v>
      </c>
      <c r="E132" s="24" t="s">
        <v>4</v>
      </c>
      <c r="F132" s="84">
        <v>40400</v>
      </c>
    </row>
    <row r="133" spans="1:6" s="9" customFormat="1" ht="51" outlineLevel="1">
      <c r="A133" s="12" t="s">
        <v>276</v>
      </c>
      <c r="B133" s="22" t="s">
        <v>436</v>
      </c>
      <c r="C133" s="23" t="s">
        <v>277</v>
      </c>
      <c r="D133" s="23" t="s">
        <v>1</v>
      </c>
      <c r="E133" s="24" t="s">
        <v>4</v>
      </c>
      <c r="F133" s="84">
        <f>F134</f>
        <v>26200</v>
      </c>
    </row>
    <row r="134" spans="1:6" s="9" customFormat="1" ht="66.75" customHeight="1" outlineLevel="1">
      <c r="A134" s="12" t="s">
        <v>278</v>
      </c>
      <c r="B134" s="22" t="s">
        <v>436</v>
      </c>
      <c r="C134" s="23" t="s">
        <v>279</v>
      </c>
      <c r="D134" s="23" t="s">
        <v>1</v>
      </c>
      <c r="E134" s="24" t="s">
        <v>4</v>
      </c>
      <c r="F134" s="84">
        <v>26200</v>
      </c>
    </row>
    <row r="135" spans="1:6" s="9" customFormat="1" ht="38.25" outlineLevel="1">
      <c r="A135" s="12" t="s">
        <v>280</v>
      </c>
      <c r="B135" s="22" t="s">
        <v>436</v>
      </c>
      <c r="C135" s="23" t="s">
        <v>281</v>
      </c>
      <c r="D135" s="23" t="s">
        <v>1</v>
      </c>
      <c r="E135" s="24" t="s">
        <v>4</v>
      </c>
      <c r="F135" s="84">
        <f>F136</f>
        <v>17100</v>
      </c>
    </row>
    <row r="136" spans="1:6" s="9" customFormat="1" ht="53.25" customHeight="1" outlineLevel="1">
      <c r="A136" s="98" t="s">
        <v>282</v>
      </c>
      <c r="B136" s="49" t="s">
        <v>436</v>
      </c>
      <c r="C136" s="50" t="s">
        <v>283</v>
      </c>
      <c r="D136" s="23" t="s">
        <v>1</v>
      </c>
      <c r="E136" s="24" t="s">
        <v>4</v>
      </c>
      <c r="F136" s="84">
        <v>17100</v>
      </c>
    </row>
    <row r="137" spans="1:6" s="9" customFormat="1" ht="38.25" outlineLevel="1">
      <c r="A137" s="98" t="s">
        <v>438</v>
      </c>
      <c r="B137" s="49" t="s">
        <v>436</v>
      </c>
      <c r="C137" s="50" t="s">
        <v>288</v>
      </c>
      <c r="D137" s="23" t="s">
        <v>1</v>
      </c>
      <c r="E137" s="24" t="s">
        <v>4</v>
      </c>
      <c r="F137" s="84">
        <f>F138</f>
        <v>3000</v>
      </c>
    </row>
    <row r="138" spans="1:6" s="9" customFormat="1" ht="54" customHeight="1" outlineLevel="1">
      <c r="A138" s="98" t="s">
        <v>437</v>
      </c>
      <c r="B138" s="49" t="s">
        <v>436</v>
      </c>
      <c r="C138" s="50" t="s">
        <v>289</v>
      </c>
      <c r="D138" s="23" t="s">
        <v>1</v>
      </c>
      <c r="E138" s="24" t="s">
        <v>4</v>
      </c>
      <c r="F138" s="84">
        <v>3000</v>
      </c>
    </row>
    <row r="139" spans="1:6" s="9" customFormat="1" ht="38.25" outlineLevel="1">
      <c r="A139" s="98" t="s">
        <v>439</v>
      </c>
      <c r="B139" s="49" t="s">
        <v>436</v>
      </c>
      <c r="C139" s="50" t="s">
        <v>258</v>
      </c>
      <c r="D139" s="23" t="s">
        <v>1</v>
      </c>
      <c r="E139" s="24" t="s">
        <v>4</v>
      </c>
      <c r="F139" s="84">
        <f>F140</f>
        <v>1400</v>
      </c>
    </row>
    <row r="140" spans="1:6" s="9" customFormat="1" ht="54" customHeight="1" outlineLevel="1">
      <c r="A140" s="98" t="s">
        <v>440</v>
      </c>
      <c r="B140" s="49" t="s">
        <v>436</v>
      </c>
      <c r="C140" s="50" t="s">
        <v>260</v>
      </c>
      <c r="D140" s="23" t="s">
        <v>1</v>
      </c>
      <c r="E140" s="24" t="s">
        <v>4</v>
      </c>
      <c r="F140" s="84">
        <v>1400</v>
      </c>
    </row>
    <row r="141" spans="1:6" s="9" customFormat="1" ht="51" outlineLevel="1">
      <c r="A141" s="12" t="s">
        <v>227</v>
      </c>
      <c r="B141" s="22" t="s">
        <v>436</v>
      </c>
      <c r="C141" s="23" t="s">
        <v>226</v>
      </c>
      <c r="D141" s="23" t="s">
        <v>1</v>
      </c>
      <c r="E141" s="24" t="s">
        <v>4</v>
      </c>
      <c r="F141" s="84">
        <f>F142</f>
        <v>60300</v>
      </c>
    </row>
    <row r="142" spans="1:6" s="9" customFormat="1" ht="66" customHeight="1" outlineLevel="1">
      <c r="A142" s="12" t="s">
        <v>224</v>
      </c>
      <c r="B142" s="22" t="s">
        <v>436</v>
      </c>
      <c r="C142" s="23" t="s">
        <v>225</v>
      </c>
      <c r="D142" s="23" t="s">
        <v>1</v>
      </c>
      <c r="E142" s="24" t="s">
        <v>4</v>
      </c>
      <c r="F142" s="84">
        <v>60300</v>
      </c>
    </row>
    <row r="143" spans="1:6" s="9" customFormat="1" ht="28.5">
      <c r="A143" s="15" t="s">
        <v>382</v>
      </c>
      <c r="B143" s="16" t="s">
        <v>262</v>
      </c>
      <c r="C143" s="17" t="s">
        <v>74</v>
      </c>
      <c r="D143" s="17" t="s">
        <v>1</v>
      </c>
      <c r="E143" s="18" t="s">
        <v>2</v>
      </c>
      <c r="F143" s="82">
        <f t="shared" ref="F143" si="0">F144</f>
        <v>732600</v>
      </c>
    </row>
    <row r="144" spans="1:6" s="9" customFormat="1" ht="14.25" customHeight="1" outlineLevel="1">
      <c r="A144" s="69" t="s">
        <v>80</v>
      </c>
      <c r="B144" s="70" t="s">
        <v>262</v>
      </c>
      <c r="C144" s="71" t="s">
        <v>81</v>
      </c>
      <c r="D144" s="71" t="s">
        <v>1</v>
      </c>
      <c r="E144" s="72" t="s">
        <v>2</v>
      </c>
      <c r="F144" s="86">
        <f>F145</f>
        <v>732600</v>
      </c>
    </row>
    <row r="145" spans="1:6" s="9" customFormat="1" ht="25.5" outlineLevel="1">
      <c r="A145" s="11" t="s">
        <v>222</v>
      </c>
      <c r="B145" s="19" t="s">
        <v>262</v>
      </c>
      <c r="C145" s="20" t="s">
        <v>223</v>
      </c>
      <c r="D145" s="20" t="s">
        <v>1</v>
      </c>
      <c r="E145" s="21" t="s">
        <v>4</v>
      </c>
      <c r="F145" s="83">
        <f>F146+F148</f>
        <v>732600</v>
      </c>
    </row>
    <row r="146" spans="1:6" s="9" customFormat="1" ht="38.25" outlineLevel="1">
      <c r="A146" s="12" t="s">
        <v>257</v>
      </c>
      <c r="B146" s="22" t="s">
        <v>262</v>
      </c>
      <c r="C146" s="23" t="s">
        <v>258</v>
      </c>
      <c r="D146" s="23" t="s">
        <v>1</v>
      </c>
      <c r="E146" s="24" t="s">
        <v>4</v>
      </c>
      <c r="F146" s="84">
        <f>F147</f>
        <v>590100</v>
      </c>
    </row>
    <row r="147" spans="1:6" s="9" customFormat="1" ht="51" outlineLevel="1">
      <c r="A147" s="12" t="s">
        <v>259</v>
      </c>
      <c r="B147" s="22" t="s">
        <v>262</v>
      </c>
      <c r="C147" s="23" t="s">
        <v>260</v>
      </c>
      <c r="D147" s="23" t="s">
        <v>1</v>
      </c>
      <c r="E147" s="24" t="s">
        <v>4</v>
      </c>
      <c r="F147" s="84">
        <v>590100</v>
      </c>
    </row>
    <row r="148" spans="1:6" s="9" customFormat="1" ht="51" outlineLevel="1">
      <c r="A148" s="12" t="s">
        <v>227</v>
      </c>
      <c r="B148" s="22" t="s">
        <v>262</v>
      </c>
      <c r="C148" s="23" t="s">
        <v>226</v>
      </c>
      <c r="D148" s="23" t="s">
        <v>1</v>
      </c>
      <c r="E148" s="24" t="s">
        <v>4</v>
      </c>
      <c r="F148" s="84">
        <f>F149</f>
        <v>142500</v>
      </c>
    </row>
    <row r="149" spans="1:6" s="9" customFormat="1" ht="66" customHeight="1" outlineLevel="1">
      <c r="A149" s="12" t="s">
        <v>224</v>
      </c>
      <c r="B149" s="22" t="s">
        <v>262</v>
      </c>
      <c r="C149" s="23" t="s">
        <v>225</v>
      </c>
      <c r="D149" s="23" t="s">
        <v>1</v>
      </c>
      <c r="E149" s="24" t="s">
        <v>4</v>
      </c>
      <c r="F149" s="84">
        <v>142500</v>
      </c>
    </row>
    <row r="150" spans="1:6" s="9" customFormat="1" ht="16.5" customHeight="1">
      <c r="A150" s="15" t="s">
        <v>29</v>
      </c>
      <c r="B150" s="16" t="s">
        <v>7</v>
      </c>
      <c r="C150" s="17" t="s">
        <v>74</v>
      </c>
      <c r="D150" s="17" t="s">
        <v>1</v>
      </c>
      <c r="E150" s="18" t="s">
        <v>2</v>
      </c>
      <c r="F150" s="82">
        <f>F151+F166+F170+F179+F185</f>
        <v>424096700</v>
      </c>
    </row>
    <row r="151" spans="1:6" s="9" customFormat="1" ht="25.5">
      <c r="A151" s="34" t="s">
        <v>109</v>
      </c>
      <c r="B151" s="35" t="s">
        <v>7</v>
      </c>
      <c r="C151" s="36" t="s">
        <v>110</v>
      </c>
      <c r="D151" s="36" t="s">
        <v>1</v>
      </c>
      <c r="E151" s="37" t="s">
        <v>2</v>
      </c>
      <c r="F151" s="83">
        <f>F152+F154+F163</f>
        <v>333143700</v>
      </c>
    </row>
    <row r="152" spans="1:6" s="9" customFormat="1" ht="51">
      <c r="A152" s="34" t="s">
        <v>111</v>
      </c>
      <c r="B152" s="35" t="s">
        <v>7</v>
      </c>
      <c r="C152" s="36" t="s">
        <v>137</v>
      </c>
      <c r="D152" s="36" t="s">
        <v>1</v>
      </c>
      <c r="E152" s="37" t="s">
        <v>3</v>
      </c>
      <c r="F152" s="83">
        <f>F153</f>
        <v>4493900</v>
      </c>
    </row>
    <row r="153" spans="1:6" s="9" customFormat="1" ht="38.25" outlineLevel="1">
      <c r="A153" s="12" t="s">
        <v>30</v>
      </c>
      <c r="B153" s="22" t="s">
        <v>7</v>
      </c>
      <c r="C153" s="23" t="s">
        <v>62</v>
      </c>
      <c r="D153" s="23" t="s">
        <v>1</v>
      </c>
      <c r="E153" s="24" t="s">
        <v>3</v>
      </c>
      <c r="F153" s="84">
        <v>4493900</v>
      </c>
    </row>
    <row r="154" spans="1:6" s="38" customFormat="1" ht="63.75" outlineLevel="1">
      <c r="A154" s="11" t="s">
        <v>112</v>
      </c>
      <c r="B154" s="19" t="s">
        <v>7</v>
      </c>
      <c r="C154" s="20" t="s">
        <v>113</v>
      </c>
      <c r="D154" s="20" t="s">
        <v>1</v>
      </c>
      <c r="E154" s="21" t="s">
        <v>3</v>
      </c>
      <c r="F154" s="83">
        <f>F155+F157+F159+F161</f>
        <v>328416600</v>
      </c>
    </row>
    <row r="155" spans="1:6" s="9" customFormat="1" ht="54" customHeight="1" outlineLevel="1">
      <c r="A155" s="11" t="s">
        <v>114</v>
      </c>
      <c r="B155" s="19" t="s">
        <v>7</v>
      </c>
      <c r="C155" s="20" t="s">
        <v>115</v>
      </c>
      <c r="D155" s="20" t="s">
        <v>1</v>
      </c>
      <c r="E155" s="21" t="s">
        <v>3</v>
      </c>
      <c r="F155" s="83">
        <f>F156</f>
        <v>272328100</v>
      </c>
    </row>
    <row r="156" spans="1:6" s="9" customFormat="1" ht="52.5" customHeight="1" outlineLevel="1">
      <c r="A156" s="12" t="s">
        <v>31</v>
      </c>
      <c r="B156" s="22" t="s">
        <v>7</v>
      </c>
      <c r="C156" s="23" t="s">
        <v>63</v>
      </c>
      <c r="D156" s="23" t="s">
        <v>1</v>
      </c>
      <c r="E156" s="24" t="s">
        <v>3</v>
      </c>
      <c r="F156" s="84">
        <v>272328100</v>
      </c>
    </row>
    <row r="157" spans="1:6" s="9" customFormat="1" ht="52.5" customHeight="1" outlineLevel="1">
      <c r="A157" s="11" t="s">
        <v>116</v>
      </c>
      <c r="B157" s="19" t="s">
        <v>7</v>
      </c>
      <c r="C157" s="20" t="s">
        <v>117</v>
      </c>
      <c r="D157" s="20" t="s">
        <v>1</v>
      </c>
      <c r="E157" s="21" t="s">
        <v>3</v>
      </c>
      <c r="F157" s="83">
        <f>F158</f>
        <v>21323100</v>
      </c>
    </row>
    <row r="158" spans="1:6" s="9" customFormat="1" ht="51.75" customHeight="1" outlineLevel="1">
      <c r="A158" s="12" t="s">
        <v>32</v>
      </c>
      <c r="B158" s="22" t="s">
        <v>7</v>
      </c>
      <c r="C158" s="23" t="s">
        <v>64</v>
      </c>
      <c r="D158" s="23" t="s">
        <v>1</v>
      </c>
      <c r="E158" s="24" t="s">
        <v>3</v>
      </c>
      <c r="F158" s="84">
        <v>21323100</v>
      </c>
    </row>
    <row r="159" spans="1:6" s="9" customFormat="1" ht="27" customHeight="1" outlineLevel="1">
      <c r="A159" s="11" t="s">
        <v>118</v>
      </c>
      <c r="B159" s="19" t="s">
        <v>7</v>
      </c>
      <c r="C159" s="20" t="s">
        <v>119</v>
      </c>
      <c r="D159" s="20" t="s">
        <v>1</v>
      </c>
      <c r="E159" s="21" t="s">
        <v>3</v>
      </c>
      <c r="F159" s="83">
        <f>F160</f>
        <v>34695900</v>
      </c>
    </row>
    <row r="160" spans="1:6" s="9" customFormat="1" ht="30.75" customHeight="1" outlineLevel="1">
      <c r="A160" s="12" t="s">
        <v>33</v>
      </c>
      <c r="B160" s="22" t="s">
        <v>7</v>
      </c>
      <c r="C160" s="23" t="s">
        <v>65</v>
      </c>
      <c r="D160" s="23" t="s">
        <v>1</v>
      </c>
      <c r="E160" s="24" t="s">
        <v>3</v>
      </c>
      <c r="F160" s="84">
        <v>34695900</v>
      </c>
    </row>
    <row r="161" spans="1:6" s="9" customFormat="1" ht="39.75" customHeight="1" outlineLevel="1">
      <c r="A161" s="11" t="s">
        <v>441</v>
      </c>
      <c r="B161" s="19" t="s">
        <v>7</v>
      </c>
      <c r="C161" s="20" t="s">
        <v>443</v>
      </c>
      <c r="D161" s="20" t="s">
        <v>1</v>
      </c>
      <c r="E161" s="21" t="s">
        <v>3</v>
      </c>
      <c r="F161" s="83">
        <f>F162</f>
        <v>69500</v>
      </c>
    </row>
    <row r="162" spans="1:6" s="9" customFormat="1" ht="102" outlineLevel="1">
      <c r="A162" s="12" t="s">
        <v>442</v>
      </c>
      <c r="B162" s="22" t="s">
        <v>7</v>
      </c>
      <c r="C162" s="23" t="s">
        <v>444</v>
      </c>
      <c r="D162" s="23" t="s">
        <v>1</v>
      </c>
      <c r="E162" s="24" t="s">
        <v>3</v>
      </c>
      <c r="F162" s="84">
        <v>69500</v>
      </c>
    </row>
    <row r="163" spans="1:6" s="9" customFormat="1" ht="53.25" customHeight="1" outlineLevel="1">
      <c r="A163" s="11" t="s">
        <v>445</v>
      </c>
      <c r="B163" s="19" t="s">
        <v>7</v>
      </c>
      <c r="C163" s="20" t="s">
        <v>446</v>
      </c>
      <c r="D163" s="20" t="s">
        <v>1</v>
      </c>
      <c r="E163" s="21" t="s">
        <v>3</v>
      </c>
      <c r="F163" s="83">
        <f>F164</f>
        <v>233200</v>
      </c>
    </row>
    <row r="164" spans="1:6" s="9" customFormat="1" ht="54.75" customHeight="1" outlineLevel="1">
      <c r="A164" s="12" t="s">
        <v>447</v>
      </c>
      <c r="B164" s="22" t="s">
        <v>7</v>
      </c>
      <c r="C164" s="23" t="s">
        <v>448</v>
      </c>
      <c r="D164" s="23" t="s">
        <v>1</v>
      </c>
      <c r="E164" s="24" t="s">
        <v>3</v>
      </c>
      <c r="F164" s="84">
        <f>F165</f>
        <v>233200</v>
      </c>
    </row>
    <row r="165" spans="1:6" s="9" customFormat="1" ht="51" outlineLevel="1">
      <c r="A165" s="14" t="s">
        <v>449</v>
      </c>
      <c r="B165" s="22" t="s">
        <v>7</v>
      </c>
      <c r="C165" s="23" t="s">
        <v>450</v>
      </c>
      <c r="D165" s="23" t="s">
        <v>1</v>
      </c>
      <c r="E165" s="24" t="s">
        <v>3</v>
      </c>
      <c r="F165" s="84">
        <v>233200</v>
      </c>
    </row>
    <row r="166" spans="1:6" s="9" customFormat="1" ht="12.75" customHeight="1">
      <c r="A166" s="73" t="s">
        <v>208</v>
      </c>
      <c r="B166" s="74" t="s">
        <v>7</v>
      </c>
      <c r="C166" s="75" t="s">
        <v>120</v>
      </c>
      <c r="D166" s="75" t="s">
        <v>1</v>
      </c>
      <c r="E166" s="76" t="s">
        <v>2</v>
      </c>
      <c r="F166" s="86">
        <f>F167</f>
        <v>31932400</v>
      </c>
    </row>
    <row r="167" spans="1:6" s="9" customFormat="1">
      <c r="A167" s="34" t="s">
        <v>371</v>
      </c>
      <c r="B167" s="35" t="s">
        <v>7</v>
      </c>
      <c r="C167" s="36" t="s">
        <v>368</v>
      </c>
      <c r="D167" s="36" t="s">
        <v>1</v>
      </c>
      <c r="E167" s="37" t="s">
        <v>8</v>
      </c>
      <c r="F167" s="83">
        <f>F168</f>
        <v>31932400</v>
      </c>
    </row>
    <row r="168" spans="1:6" s="9" customFormat="1">
      <c r="A168" s="34" t="s">
        <v>372</v>
      </c>
      <c r="B168" s="35" t="s">
        <v>7</v>
      </c>
      <c r="C168" s="36" t="s">
        <v>369</v>
      </c>
      <c r="D168" s="36" t="s">
        <v>1</v>
      </c>
      <c r="E168" s="37" t="s">
        <v>8</v>
      </c>
      <c r="F168" s="83">
        <f>F169</f>
        <v>31932400</v>
      </c>
    </row>
    <row r="169" spans="1:6" s="9" customFormat="1" outlineLevel="1">
      <c r="A169" s="98" t="s">
        <v>373</v>
      </c>
      <c r="B169" s="25" t="s">
        <v>7</v>
      </c>
      <c r="C169" s="26" t="s">
        <v>370</v>
      </c>
      <c r="D169" s="26" t="s">
        <v>1</v>
      </c>
      <c r="E169" s="27" t="s">
        <v>8</v>
      </c>
      <c r="F169" s="85">
        <v>31932400</v>
      </c>
    </row>
    <row r="170" spans="1:6" s="9" customFormat="1" ht="13.5" customHeight="1" outlineLevel="1">
      <c r="A170" s="69" t="s">
        <v>121</v>
      </c>
      <c r="B170" s="70" t="s">
        <v>7</v>
      </c>
      <c r="C170" s="71" t="s">
        <v>122</v>
      </c>
      <c r="D170" s="71" t="s">
        <v>1</v>
      </c>
      <c r="E170" s="72" t="s">
        <v>2</v>
      </c>
      <c r="F170" s="86">
        <f>F171+F173+F176</f>
        <v>56549800</v>
      </c>
    </row>
    <row r="171" spans="1:6" s="9" customFormat="1" ht="13.5" customHeight="1" outlineLevel="1">
      <c r="A171" s="11" t="s">
        <v>168</v>
      </c>
      <c r="B171" s="19" t="s">
        <v>7</v>
      </c>
      <c r="C171" s="20" t="s">
        <v>169</v>
      </c>
      <c r="D171" s="20" t="s">
        <v>1</v>
      </c>
      <c r="E171" s="21" t="s">
        <v>9</v>
      </c>
      <c r="F171" s="83">
        <f>F172</f>
        <v>2825000</v>
      </c>
    </row>
    <row r="172" spans="1:6" s="9" customFormat="1" ht="13.5" customHeight="1" outlineLevel="1">
      <c r="A172" s="12" t="s">
        <v>170</v>
      </c>
      <c r="B172" s="22" t="s">
        <v>7</v>
      </c>
      <c r="C172" s="23" t="s">
        <v>171</v>
      </c>
      <c r="D172" s="23" t="s">
        <v>1</v>
      </c>
      <c r="E172" s="24" t="s">
        <v>9</v>
      </c>
      <c r="F172" s="84">
        <v>2825000</v>
      </c>
    </row>
    <row r="173" spans="1:6" s="9" customFormat="1" ht="54" customHeight="1" outlineLevel="1">
      <c r="A173" s="11" t="s">
        <v>123</v>
      </c>
      <c r="B173" s="19" t="s">
        <v>7</v>
      </c>
      <c r="C173" s="20" t="s">
        <v>124</v>
      </c>
      <c r="D173" s="20" t="s">
        <v>1</v>
      </c>
      <c r="E173" s="21" t="s">
        <v>2</v>
      </c>
      <c r="F173" s="83">
        <f>F174</f>
        <v>26000000</v>
      </c>
    </row>
    <row r="174" spans="1:6" s="9" customFormat="1" ht="67.5" customHeight="1" outlineLevel="1">
      <c r="A174" s="11" t="s">
        <v>198</v>
      </c>
      <c r="B174" s="19" t="s">
        <v>7</v>
      </c>
      <c r="C174" s="20" t="s">
        <v>125</v>
      </c>
      <c r="D174" s="20" t="s">
        <v>1</v>
      </c>
      <c r="E174" s="21" t="s">
        <v>9</v>
      </c>
      <c r="F174" s="83">
        <f>F175</f>
        <v>26000000</v>
      </c>
    </row>
    <row r="175" spans="1:6" s="9" customFormat="1" ht="53.25" customHeight="1" outlineLevel="1">
      <c r="A175" s="12" t="s">
        <v>34</v>
      </c>
      <c r="B175" s="22" t="s">
        <v>7</v>
      </c>
      <c r="C175" s="23" t="s">
        <v>66</v>
      </c>
      <c r="D175" s="23" t="s">
        <v>1</v>
      </c>
      <c r="E175" s="24" t="s">
        <v>9</v>
      </c>
      <c r="F175" s="84">
        <v>26000000</v>
      </c>
    </row>
    <row r="176" spans="1:6" s="9" customFormat="1" ht="27" customHeight="1" outlineLevel="1">
      <c r="A176" s="11" t="s">
        <v>126</v>
      </c>
      <c r="B176" s="19" t="s">
        <v>7</v>
      </c>
      <c r="C176" s="20" t="s">
        <v>128</v>
      </c>
      <c r="D176" s="20" t="s">
        <v>1</v>
      </c>
      <c r="E176" s="21" t="s">
        <v>10</v>
      </c>
      <c r="F176" s="83">
        <f>F177</f>
        <v>27724800</v>
      </c>
    </row>
    <row r="177" spans="1:6" s="9" customFormat="1" ht="27" customHeight="1" outlineLevel="1">
      <c r="A177" s="11" t="s">
        <v>127</v>
      </c>
      <c r="B177" s="19" t="s">
        <v>7</v>
      </c>
      <c r="C177" s="20" t="s">
        <v>129</v>
      </c>
      <c r="D177" s="20" t="s">
        <v>1</v>
      </c>
      <c r="E177" s="21" t="s">
        <v>10</v>
      </c>
      <c r="F177" s="83">
        <f>F178</f>
        <v>27724800</v>
      </c>
    </row>
    <row r="178" spans="1:6" s="9" customFormat="1" ht="28.5" customHeight="1" outlineLevel="1">
      <c r="A178" s="12" t="s">
        <v>35</v>
      </c>
      <c r="B178" s="22" t="s">
        <v>7</v>
      </c>
      <c r="C178" s="23" t="s">
        <v>67</v>
      </c>
      <c r="D178" s="23" t="s">
        <v>1</v>
      </c>
      <c r="E178" s="24" t="s">
        <v>10</v>
      </c>
      <c r="F178" s="84">
        <v>27724800</v>
      </c>
    </row>
    <row r="179" spans="1:6" s="9" customFormat="1" outlineLevel="1">
      <c r="A179" s="69" t="s">
        <v>80</v>
      </c>
      <c r="B179" s="70" t="s">
        <v>7</v>
      </c>
      <c r="C179" s="71" t="s">
        <v>81</v>
      </c>
      <c r="D179" s="71" t="s">
        <v>1</v>
      </c>
      <c r="E179" s="72" t="s">
        <v>2</v>
      </c>
      <c r="F179" s="86">
        <f>F180</f>
        <v>1669200</v>
      </c>
    </row>
    <row r="180" spans="1:6" s="9" customFormat="1" ht="76.5" outlineLevel="1">
      <c r="A180" s="11" t="s">
        <v>228</v>
      </c>
      <c r="B180" s="19" t="s">
        <v>7</v>
      </c>
      <c r="C180" s="20" t="s">
        <v>331</v>
      </c>
      <c r="D180" s="20" t="s">
        <v>1</v>
      </c>
      <c r="E180" s="21" t="s">
        <v>4</v>
      </c>
      <c r="F180" s="83">
        <f>F181+F183</f>
        <v>1669200</v>
      </c>
    </row>
    <row r="181" spans="1:6" s="9" customFormat="1" ht="38.25" outlineLevel="1">
      <c r="A181" s="12" t="s">
        <v>229</v>
      </c>
      <c r="B181" s="22" t="s">
        <v>7</v>
      </c>
      <c r="C181" s="23" t="s">
        <v>230</v>
      </c>
      <c r="D181" s="23" t="s">
        <v>1</v>
      </c>
      <c r="E181" s="24" t="s">
        <v>4</v>
      </c>
      <c r="F181" s="84">
        <f>F182</f>
        <v>292200</v>
      </c>
    </row>
    <row r="182" spans="1:6" s="9" customFormat="1" ht="51" outlineLevel="1">
      <c r="A182" s="12" t="s">
        <v>232</v>
      </c>
      <c r="B182" s="22" t="s">
        <v>7</v>
      </c>
      <c r="C182" s="23" t="s">
        <v>231</v>
      </c>
      <c r="D182" s="23" t="s">
        <v>1</v>
      </c>
      <c r="E182" s="24" t="s">
        <v>4</v>
      </c>
      <c r="F182" s="84">
        <v>292200</v>
      </c>
    </row>
    <row r="183" spans="1:6" s="9" customFormat="1" ht="51.75" customHeight="1" outlineLevel="1">
      <c r="A183" s="12" t="s">
        <v>235</v>
      </c>
      <c r="B183" s="22" t="s">
        <v>7</v>
      </c>
      <c r="C183" s="23" t="s">
        <v>234</v>
      </c>
      <c r="D183" s="23" t="s">
        <v>1</v>
      </c>
      <c r="E183" s="24" t="s">
        <v>4</v>
      </c>
      <c r="F183" s="84">
        <f>F184</f>
        <v>1377000</v>
      </c>
    </row>
    <row r="184" spans="1:6" s="9" customFormat="1" ht="51" outlineLevel="1">
      <c r="A184" s="12" t="s">
        <v>236</v>
      </c>
      <c r="B184" s="22" t="s">
        <v>7</v>
      </c>
      <c r="C184" s="23" t="s">
        <v>233</v>
      </c>
      <c r="D184" s="23" t="s">
        <v>1</v>
      </c>
      <c r="E184" s="24" t="s">
        <v>4</v>
      </c>
      <c r="F184" s="84">
        <v>1377000</v>
      </c>
    </row>
    <row r="185" spans="1:6" s="9" customFormat="1" outlineLevel="1">
      <c r="A185" s="69" t="s">
        <v>130</v>
      </c>
      <c r="B185" s="70" t="s">
        <v>7</v>
      </c>
      <c r="C185" s="71" t="s">
        <v>131</v>
      </c>
      <c r="D185" s="71" t="s">
        <v>1</v>
      </c>
      <c r="E185" s="72" t="s">
        <v>2</v>
      </c>
      <c r="F185" s="86">
        <f>F186</f>
        <v>801600</v>
      </c>
    </row>
    <row r="186" spans="1:6" s="9" customFormat="1" outlineLevel="1">
      <c r="A186" s="11" t="s">
        <v>130</v>
      </c>
      <c r="B186" s="19" t="s">
        <v>7</v>
      </c>
      <c r="C186" s="20" t="s">
        <v>132</v>
      </c>
      <c r="D186" s="20" t="s">
        <v>1</v>
      </c>
      <c r="E186" s="21" t="s">
        <v>18</v>
      </c>
      <c r="F186" s="83">
        <f>F187</f>
        <v>801600</v>
      </c>
    </row>
    <row r="187" spans="1:6" s="9" customFormat="1" ht="15" customHeight="1" outlineLevel="1">
      <c r="A187" s="14" t="s">
        <v>44</v>
      </c>
      <c r="B187" s="25" t="s">
        <v>7</v>
      </c>
      <c r="C187" s="26" t="s">
        <v>68</v>
      </c>
      <c r="D187" s="26" t="s">
        <v>1</v>
      </c>
      <c r="E187" s="27" t="s">
        <v>18</v>
      </c>
      <c r="F187" s="85">
        <v>801600</v>
      </c>
    </row>
    <row r="188" spans="1:6" s="9" customFormat="1" ht="17.25" customHeight="1">
      <c r="A188" s="15" t="s">
        <v>36</v>
      </c>
      <c r="B188" s="16" t="s">
        <v>11</v>
      </c>
      <c r="C188" s="17" t="s">
        <v>74</v>
      </c>
      <c r="D188" s="17" t="s">
        <v>1</v>
      </c>
      <c r="E188" s="18" t="s">
        <v>2</v>
      </c>
      <c r="F188" s="82">
        <f>F189</f>
        <v>654200</v>
      </c>
    </row>
    <row r="189" spans="1:6" s="9" customFormat="1" ht="12.75" customHeight="1">
      <c r="A189" s="73" t="s">
        <v>208</v>
      </c>
      <c r="B189" s="74" t="s">
        <v>11</v>
      </c>
      <c r="C189" s="75" t="s">
        <v>120</v>
      </c>
      <c r="D189" s="75" t="s">
        <v>1</v>
      </c>
      <c r="E189" s="76" t="s">
        <v>2</v>
      </c>
      <c r="F189" s="86">
        <f>F190</f>
        <v>654200</v>
      </c>
    </row>
    <row r="190" spans="1:6" s="9" customFormat="1">
      <c r="A190" s="34" t="s">
        <v>371</v>
      </c>
      <c r="B190" s="35" t="s">
        <v>11</v>
      </c>
      <c r="C190" s="36" t="s">
        <v>368</v>
      </c>
      <c r="D190" s="36" t="s">
        <v>1</v>
      </c>
      <c r="E190" s="37" t="s">
        <v>8</v>
      </c>
      <c r="F190" s="83">
        <f>F191</f>
        <v>654200</v>
      </c>
    </row>
    <row r="191" spans="1:6" s="9" customFormat="1">
      <c r="A191" s="34" t="s">
        <v>372</v>
      </c>
      <c r="B191" s="35" t="s">
        <v>11</v>
      </c>
      <c r="C191" s="36" t="s">
        <v>369</v>
      </c>
      <c r="D191" s="36" t="s">
        <v>1</v>
      </c>
      <c r="E191" s="37" t="s">
        <v>8</v>
      </c>
      <c r="F191" s="83">
        <f>F192</f>
        <v>654200</v>
      </c>
    </row>
    <row r="192" spans="1:6" s="9" customFormat="1" outlineLevel="1">
      <c r="A192" s="98" t="s">
        <v>373</v>
      </c>
      <c r="B192" s="25" t="s">
        <v>11</v>
      </c>
      <c r="C192" s="26" t="s">
        <v>370</v>
      </c>
      <c r="D192" s="26" t="s">
        <v>1</v>
      </c>
      <c r="E192" s="27" t="s">
        <v>8</v>
      </c>
      <c r="F192" s="85">
        <v>654200</v>
      </c>
    </row>
    <row r="193" spans="1:6" s="9" customFormat="1" ht="17.25" customHeight="1">
      <c r="A193" s="15" t="s">
        <v>38</v>
      </c>
      <c r="B193" s="16" t="s">
        <v>12</v>
      </c>
      <c r="C193" s="17" t="s">
        <v>74</v>
      </c>
      <c r="D193" s="17" t="s">
        <v>1</v>
      </c>
      <c r="E193" s="18" t="s">
        <v>2</v>
      </c>
      <c r="F193" s="82">
        <f>F194+F198+F207</f>
        <v>8338200</v>
      </c>
    </row>
    <row r="194" spans="1:6" s="9" customFormat="1" ht="12.75" customHeight="1">
      <c r="A194" s="73" t="s">
        <v>208</v>
      </c>
      <c r="B194" s="74" t="s">
        <v>12</v>
      </c>
      <c r="C194" s="75" t="s">
        <v>120</v>
      </c>
      <c r="D194" s="75" t="s">
        <v>1</v>
      </c>
      <c r="E194" s="76" t="s">
        <v>2</v>
      </c>
      <c r="F194" s="86">
        <f>F195</f>
        <v>107500</v>
      </c>
    </row>
    <row r="195" spans="1:6" s="9" customFormat="1">
      <c r="A195" s="34" t="s">
        <v>371</v>
      </c>
      <c r="B195" s="35" t="s">
        <v>12</v>
      </c>
      <c r="C195" s="36" t="s">
        <v>368</v>
      </c>
      <c r="D195" s="36" t="s">
        <v>1</v>
      </c>
      <c r="E195" s="37" t="s">
        <v>8</v>
      </c>
      <c r="F195" s="83">
        <f>F196</f>
        <v>107500</v>
      </c>
    </row>
    <row r="196" spans="1:6" s="9" customFormat="1">
      <c r="A196" s="34" t="s">
        <v>372</v>
      </c>
      <c r="B196" s="35" t="s">
        <v>12</v>
      </c>
      <c r="C196" s="36" t="s">
        <v>369</v>
      </c>
      <c r="D196" s="36" t="s">
        <v>1</v>
      </c>
      <c r="E196" s="37" t="s">
        <v>8</v>
      </c>
      <c r="F196" s="83">
        <f>F197</f>
        <v>107500</v>
      </c>
    </row>
    <row r="197" spans="1:6" s="9" customFormat="1" outlineLevel="1">
      <c r="A197" s="98" t="s">
        <v>373</v>
      </c>
      <c r="B197" s="25" t="s">
        <v>12</v>
      </c>
      <c r="C197" s="26" t="s">
        <v>370</v>
      </c>
      <c r="D197" s="26" t="s">
        <v>1</v>
      </c>
      <c r="E197" s="27" t="s">
        <v>8</v>
      </c>
      <c r="F197" s="85">
        <v>107500</v>
      </c>
    </row>
    <row r="198" spans="1:6" s="9" customFormat="1" outlineLevel="1">
      <c r="A198" s="69" t="s">
        <v>80</v>
      </c>
      <c r="B198" s="70" t="s">
        <v>12</v>
      </c>
      <c r="C198" s="71" t="s">
        <v>81</v>
      </c>
      <c r="D198" s="71" t="s">
        <v>1</v>
      </c>
      <c r="E198" s="72" t="s">
        <v>2</v>
      </c>
      <c r="F198" s="86">
        <f>F199+F202+F204</f>
        <v>8093200</v>
      </c>
    </row>
    <row r="199" spans="1:6" s="9" customFormat="1" ht="76.5" outlineLevel="1">
      <c r="A199" s="11" t="s">
        <v>228</v>
      </c>
      <c r="B199" s="19" t="s">
        <v>12</v>
      </c>
      <c r="C199" s="20" t="s">
        <v>331</v>
      </c>
      <c r="D199" s="20" t="s">
        <v>1</v>
      </c>
      <c r="E199" s="21" t="s">
        <v>4</v>
      </c>
      <c r="F199" s="83">
        <f>F200</f>
        <v>700</v>
      </c>
    </row>
    <row r="200" spans="1:6" s="9" customFormat="1" ht="38.25" outlineLevel="1">
      <c r="A200" s="12" t="s">
        <v>229</v>
      </c>
      <c r="B200" s="22" t="s">
        <v>12</v>
      </c>
      <c r="C200" s="23" t="s">
        <v>230</v>
      </c>
      <c r="D200" s="23" t="s">
        <v>1</v>
      </c>
      <c r="E200" s="24" t="s">
        <v>4</v>
      </c>
      <c r="F200" s="84">
        <f>F201</f>
        <v>700</v>
      </c>
    </row>
    <row r="201" spans="1:6" s="9" customFormat="1" ht="51" outlineLevel="1">
      <c r="A201" s="12" t="s">
        <v>232</v>
      </c>
      <c r="B201" s="22" t="s">
        <v>12</v>
      </c>
      <c r="C201" s="23" t="s">
        <v>231</v>
      </c>
      <c r="D201" s="23" t="s">
        <v>1</v>
      </c>
      <c r="E201" s="24" t="s">
        <v>4</v>
      </c>
      <c r="F201" s="84">
        <v>700</v>
      </c>
    </row>
    <row r="202" spans="1:6" s="9" customFormat="1" ht="25.5" outlineLevel="1">
      <c r="A202" s="11" t="s">
        <v>239</v>
      </c>
      <c r="B202" s="19" t="s">
        <v>12</v>
      </c>
      <c r="C202" s="20" t="s">
        <v>237</v>
      </c>
      <c r="D202" s="20" t="s">
        <v>1</v>
      </c>
      <c r="E202" s="21" t="s">
        <v>4</v>
      </c>
      <c r="F202" s="83">
        <f>F203</f>
        <v>8088800</v>
      </c>
    </row>
    <row r="203" spans="1:6" s="9" customFormat="1" ht="42" customHeight="1" outlineLevel="1">
      <c r="A203" s="12" t="s">
        <v>240</v>
      </c>
      <c r="B203" s="22" t="s">
        <v>12</v>
      </c>
      <c r="C203" s="23" t="s">
        <v>238</v>
      </c>
      <c r="D203" s="23" t="s">
        <v>1</v>
      </c>
      <c r="E203" s="24" t="s">
        <v>4</v>
      </c>
      <c r="F203" s="84">
        <v>8088800</v>
      </c>
    </row>
    <row r="204" spans="1:6" s="9" customFormat="1" ht="14.25" customHeight="1" outlineLevel="1">
      <c r="A204" s="11" t="s">
        <v>242</v>
      </c>
      <c r="B204" s="19" t="s">
        <v>12</v>
      </c>
      <c r="C204" s="20" t="s">
        <v>241</v>
      </c>
      <c r="D204" s="20" t="s">
        <v>1</v>
      </c>
      <c r="E204" s="21" t="s">
        <v>4</v>
      </c>
      <c r="F204" s="83">
        <f>F205</f>
        <v>3700</v>
      </c>
    </row>
    <row r="205" spans="1:6" s="9" customFormat="1" ht="51" outlineLevel="1">
      <c r="A205" s="12" t="s">
        <v>263</v>
      </c>
      <c r="B205" s="22" t="s">
        <v>12</v>
      </c>
      <c r="C205" s="23" t="s">
        <v>264</v>
      </c>
      <c r="D205" s="23" t="s">
        <v>1</v>
      </c>
      <c r="E205" s="24" t="s">
        <v>4</v>
      </c>
      <c r="F205" s="84">
        <f>F206</f>
        <v>3700</v>
      </c>
    </row>
    <row r="206" spans="1:6" s="9" customFormat="1" ht="39.75" customHeight="1" outlineLevel="1">
      <c r="A206" s="12" t="s">
        <v>265</v>
      </c>
      <c r="B206" s="22" t="s">
        <v>12</v>
      </c>
      <c r="C206" s="23" t="s">
        <v>266</v>
      </c>
      <c r="D206" s="23" t="s">
        <v>1</v>
      </c>
      <c r="E206" s="24" t="s">
        <v>4</v>
      </c>
      <c r="F206" s="84">
        <v>3700</v>
      </c>
    </row>
    <row r="207" spans="1:6" s="9" customFormat="1" outlineLevel="1">
      <c r="A207" s="69" t="s">
        <v>130</v>
      </c>
      <c r="B207" s="70" t="s">
        <v>12</v>
      </c>
      <c r="C207" s="71" t="s">
        <v>131</v>
      </c>
      <c r="D207" s="71" t="s">
        <v>1</v>
      </c>
      <c r="E207" s="72" t="s">
        <v>2</v>
      </c>
      <c r="F207" s="86">
        <f>F208</f>
        <v>137500</v>
      </c>
    </row>
    <row r="208" spans="1:6" s="9" customFormat="1" outlineLevel="1">
      <c r="A208" s="11" t="s">
        <v>130</v>
      </c>
      <c r="B208" s="19" t="s">
        <v>12</v>
      </c>
      <c r="C208" s="20" t="s">
        <v>132</v>
      </c>
      <c r="D208" s="20" t="s">
        <v>1</v>
      </c>
      <c r="E208" s="21" t="s">
        <v>18</v>
      </c>
      <c r="F208" s="83">
        <f>F209</f>
        <v>137500</v>
      </c>
    </row>
    <row r="209" spans="1:6" s="9" customFormat="1" ht="15" customHeight="1" outlineLevel="1">
      <c r="A209" s="14" t="s">
        <v>44</v>
      </c>
      <c r="B209" s="25" t="s">
        <v>12</v>
      </c>
      <c r="C209" s="26" t="s">
        <v>68</v>
      </c>
      <c r="D209" s="26" t="s">
        <v>1</v>
      </c>
      <c r="E209" s="27" t="s">
        <v>18</v>
      </c>
      <c r="F209" s="85">
        <v>137500</v>
      </c>
    </row>
    <row r="210" spans="1:6" s="9" customFormat="1" ht="42.75">
      <c r="A210" s="15" t="s">
        <v>39</v>
      </c>
      <c r="B210" s="16" t="s">
        <v>13</v>
      </c>
      <c r="C210" s="17" t="s">
        <v>74</v>
      </c>
      <c r="D210" s="17" t="s">
        <v>1</v>
      </c>
      <c r="E210" s="18" t="s">
        <v>2</v>
      </c>
      <c r="F210" s="82">
        <f>F211</f>
        <v>18600</v>
      </c>
    </row>
    <row r="211" spans="1:6" s="9" customFormat="1" ht="12.75" customHeight="1">
      <c r="A211" s="73" t="s">
        <v>208</v>
      </c>
      <c r="B211" s="74" t="s">
        <v>13</v>
      </c>
      <c r="C211" s="75" t="s">
        <v>120</v>
      </c>
      <c r="D211" s="75" t="s">
        <v>1</v>
      </c>
      <c r="E211" s="76" t="s">
        <v>2</v>
      </c>
      <c r="F211" s="86">
        <f>F212</f>
        <v>18600</v>
      </c>
    </row>
    <row r="212" spans="1:6" s="9" customFormat="1">
      <c r="A212" s="34" t="s">
        <v>371</v>
      </c>
      <c r="B212" s="35" t="s">
        <v>13</v>
      </c>
      <c r="C212" s="36" t="s">
        <v>368</v>
      </c>
      <c r="D212" s="36" t="s">
        <v>1</v>
      </c>
      <c r="E212" s="37" t="s">
        <v>8</v>
      </c>
      <c r="F212" s="83">
        <f>F213</f>
        <v>18600</v>
      </c>
    </row>
    <row r="213" spans="1:6" s="9" customFormat="1">
      <c r="A213" s="34" t="s">
        <v>372</v>
      </c>
      <c r="B213" s="35" t="s">
        <v>13</v>
      </c>
      <c r="C213" s="36" t="s">
        <v>369</v>
      </c>
      <c r="D213" s="36" t="s">
        <v>1</v>
      </c>
      <c r="E213" s="37" t="s">
        <v>8</v>
      </c>
      <c r="F213" s="83">
        <f>F214</f>
        <v>18600</v>
      </c>
    </row>
    <row r="214" spans="1:6" s="9" customFormat="1" outlineLevel="1">
      <c r="A214" s="98" t="s">
        <v>373</v>
      </c>
      <c r="B214" s="25" t="s">
        <v>13</v>
      </c>
      <c r="C214" s="26" t="s">
        <v>370</v>
      </c>
      <c r="D214" s="26" t="s">
        <v>1</v>
      </c>
      <c r="E214" s="27" t="s">
        <v>8</v>
      </c>
      <c r="F214" s="85">
        <v>18600</v>
      </c>
    </row>
    <row r="215" spans="1:6" s="9" customFormat="1" ht="28.5">
      <c r="A215" s="15" t="s">
        <v>461</v>
      </c>
      <c r="B215" s="16" t="s">
        <v>330</v>
      </c>
      <c r="C215" s="17" t="s">
        <v>74</v>
      </c>
      <c r="D215" s="17" t="s">
        <v>1</v>
      </c>
      <c r="E215" s="18" t="s">
        <v>2</v>
      </c>
      <c r="F215" s="82">
        <f>F216</f>
        <v>19900</v>
      </c>
    </row>
    <row r="216" spans="1:6" s="9" customFormat="1" ht="12.75" customHeight="1">
      <c r="A216" s="73" t="s">
        <v>208</v>
      </c>
      <c r="B216" s="74" t="s">
        <v>330</v>
      </c>
      <c r="C216" s="75" t="s">
        <v>120</v>
      </c>
      <c r="D216" s="75" t="s">
        <v>1</v>
      </c>
      <c r="E216" s="76" t="s">
        <v>2</v>
      </c>
      <c r="F216" s="86">
        <f>F217</f>
        <v>19900</v>
      </c>
    </row>
    <row r="217" spans="1:6" s="9" customFormat="1">
      <c r="A217" s="34" t="s">
        <v>371</v>
      </c>
      <c r="B217" s="35" t="s">
        <v>330</v>
      </c>
      <c r="C217" s="36" t="s">
        <v>368</v>
      </c>
      <c r="D217" s="36" t="s">
        <v>1</v>
      </c>
      <c r="E217" s="37" t="s">
        <v>8</v>
      </c>
      <c r="F217" s="83">
        <f>F218</f>
        <v>19900</v>
      </c>
    </row>
    <row r="218" spans="1:6" s="9" customFormat="1">
      <c r="A218" s="34" t="s">
        <v>372</v>
      </c>
      <c r="B218" s="35" t="s">
        <v>330</v>
      </c>
      <c r="C218" s="36" t="s">
        <v>369</v>
      </c>
      <c r="D218" s="36" t="s">
        <v>1</v>
      </c>
      <c r="E218" s="37" t="s">
        <v>8</v>
      </c>
      <c r="F218" s="83">
        <f>F219</f>
        <v>19900</v>
      </c>
    </row>
    <row r="219" spans="1:6" s="9" customFormat="1" outlineLevel="1">
      <c r="A219" s="105" t="s">
        <v>373</v>
      </c>
      <c r="B219" s="25" t="s">
        <v>330</v>
      </c>
      <c r="C219" s="26" t="s">
        <v>370</v>
      </c>
      <c r="D219" s="26" t="s">
        <v>1</v>
      </c>
      <c r="E219" s="27" t="s">
        <v>8</v>
      </c>
      <c r="F219" s="85">
        <v>19900</v>
      </c>
    </row>
    <row r="220" spans="1:6" s="9" customFormat="1" ht="14.25">
      <c r="A220" s="15" t="s">
        <v>41</v>
      </c>
      <c r="B220" s="16" t="s">
        <v>15</v>
      </c>
      <c r="C220" s="17" t="s">
        <v>74</v>
      </c>
      <c r="D220" s="17" t="s">
        <v>1</v>
      </c>
      <c r="E220" s="18" t="s">
        <v>2</v>
      </c>
      <c r="F220" s="82">
        <f>F221</f>
        <v>780300</v>
      </c>
    </row>
    <row r="221" spans="1:6" s="9" customFormat="1" outlineLevel="1">
      <c r="A221" s="69" t="s">
        <v>80</v>
      </c>
      <c r="B221" s="70" t="s">
        <v>15</v>
      </c>
      <c r="C221" s="71" t="s">
        <v>81</v>
      </c>
      <c r="D221" s="71" t="s">
        <v>1</v>
      </c>
      <c r="E221" s="72" t="s">
        <v>2</v>
      </c>
      <c r="F221" s="86">
        <f>F222</f>
        <v>780300</v>
      </c>
    </row>
    <row r="222" spans="1:6" s="9" customFormat="1" outlineLevel="1">
      <c r="A222" s="11" t="s">
        <v>242</v>
      </c>
      <c r="B222" s="19" t="s">
        <v>15</v>
      </c>
      <c r="C222" s="20" t="s">
        <v>241</v>
      </c>
      <c r="D222" s="20" t="s">
        <v>1</v>
      </c>
      <c r="E222" s="21" t="s">
        <v>4</v>
      </c>
      <c r="F222" s="83">
        <f>F223+F225</f>
        <v>780300</v>
      </c>
    </row>
    <row r="223" spans="1:6" s="9" customFormat="1" ht="63.75" outlineLevel="1">
      <c r="A223" s="12" t="s">
        <v>451</v>
      </c>
      <c r="B223" s="22" t="s">
        <v>15</v>
      </c>
      <c r="C223" s="23" t="s">
        <v>453</v>
      </c>
      <c r="D223" s="23" t="s">
        <v>1</v>
      </c>
      <c r="E223" s="24" t="s">
        <v>4</v>
      </c>
      <c r="F223" s="84">
        <f>F224</f>
        <v>728000</v>
      </c>
    </row>
    <row r="224" spans="1:6" s="9" customFormat="1" ht="51" outlineLevel="1">
      <c r="A224" s="12" t="s">
        <v>452</v>
      </c>
      <c r="B224" s="22" t="s">
        <v>15</v>
      </c>
      <c r="C224" s="23" t="s">
        <v>454</v>
      </c>
      <c r="D224" s="23" t="s">
        <v>1</v>
      </c>
      <c r="E224" s="24" t="s">
        <v>4</v>
      </c>
      <c r="F224" s="84">
        <v>728000</v>
      </c>
    </row>
    <row r="225" spans="1:6" s="9" customFormat="1" ht="51" outlineLevel="1">
      <c r="A225" s="12" t="s">
        <v>263</v>
      </c>
      <c r="B225" s="22" t="s">
        <v>15</v>
      </c>
      <c r="C225" s="23" t="s">
        <v>264</v>
      </c>
      <c r="D225" s="23" t="s">
        <v>1</v>
      </c>
      <c r="E225" s="24" t="s">
        <v>4</v>
      </c>
      <c r="F225" s="84">
        <f>F226</f>
        <v>52300</v>
      </c>
    </row>
    <row r="226" spans="1:6" s="9" customFormat="1" ht="39.75" customHeight="1" outlineLevel="1">
      <c r="A226" s="12" t="s">
        <v>265</v>
      </c>
      <c r="B226" s="25" t="s">
        <v>15</v>
      </c>
      <c r="C226" s="26" t="s">
        <v>266</v>
      </c>
      <c r="D226" s="26" t="s">
        <v>1</v>
      </c>
      <c r="E226" s="27" t="s">
        <v>4</v>
      </c>
      <c r="F226" s="85">
        <v>52300</v>
      </c>
    </row>
    <row r="227" spans="1:6" s="9" customFormat="1" ht="31.5" customHeight="1">
      <c r="A227" s="15" t="s">
        <v>43</v>
      </c>
      <c r="B227" s="125" t="s">
        <v>17</v>
      </c>
      <c r="C227" s="126" t="s">
        <v>74</v>
      </c>
      <c r="D227" s="126" t="s">
        <v>1</v>
      </c>
      <c r="E227" s="127" t="s">
        <v>2</v>
      </c>
      <c r="F227" s="128">
        <f>F228+F232+F239</f>
        <v>3528400</v>
      </c>
    </row>
    <row r="228" spans="1:6" s="9" customFormat="1" ht="12.75" customHeight="1">
      <c r="A228" s="73" t="s">
        <v>208</v>
      </c>
      <c r="B228" s="74" t="s">
        <v>17</v>
      </c>
      <c r="C228" s="75" t="s">
        <v>120</v>
      </c>
      <c r="D228" s="75" t="s">
        <v>1</v>
      </c>
      <c r="E228" s="76" t="s">
        <v>2</v>
      </c>
      <c r="F228" s="86">
        <f>F229</f>
        <v>2894300</v>
      </c>
    </row>
    <row r="229" spans="1:6" s="9" customFormat="1">
      <c r="A229" s="34" t="s">
        <v>371</v>
      </c>
      <c r="B229" s="35" t="s">
        <v>17</v>
      </c>
      <c r="C229" s="36" t="s">
        <v>368</v>
      </c>
      <c r="D229" s="36" t="s">
        <v>1</v>
      </c>
      <c r="E229" s="37" t="s">
        <v>8</v>
      </c>
      <c r="F229" s="83">
        <f>F230</f>
        <v>2894300</v>
      </c>
    </row>
    <row r="230" spans="1:6" s="9" customFormat="1">
      <c r="A230" s="34" t="s">
        <v>372</v>
      </c>
      <c r="B230" s="35" t="s">
        <v>17</v>
      </c>
      <c r="C230" s="36" t="s">
        <v>369</v>
      </c>
      <c r="D230" s="36" t="s">
        <v>1</v>
      </c>
      <c r="E230" s="37" t="s">
        <v>8</v>
      </c>
      <c r="F230" s="83">
        <f>F231</f>
        <v>2894300</v>
      </c>
    </row>
    <row r="231" spans="1:6" s="9" customFormat="1" outlineLevel="1">
      <c r="A231" s="105" t="s">
        <v>373</v>
      </c>
      <c r="B231" s="25" t="s">
        <v>17</v>
      </c>
      <c r="C231" s="26" t="s">
        <v>370</v>
      </c>
      <c r="D231" s="26" t="s">
        <v>1</v>
      </c>
      <c r="E231" s="27" t="s">
        <v>8</v>
      </c>
      <c r="F231" s="85">
        <v>2894300</v>
      </c>
    </row>
    <row r="232" spans="1:6" s="9" customFormat="1" ht="13.5" customHeight="1" outlineLevel="1">
      <c r="A232" s="11" t="s">
        <v>80</v>
      </c>
      <c r="B232" s="19" t="s">
        <v>17</v>
      </c>
      <c r="C232" s="20" t="s">
        <v>81</v>
      </c>
      <c r="D232" s="20" t="s">
        <v>1</v>
      </c>
      <c r="E232" s="21" t="s">
        <v>2</v>
      </c>
      <c r="F232" s="83">
        <f>F233+F236</f>
        <v>68100</v>
      </c>
    </row>
    <row r="233" spans="1:6" s="9" customFormat="1" ht="76.5" outlineLevel="1">
      <c r="A233" s="11" t="s">
        <v>228</v>
      </c>
      <c r="B233" s="19" t="s">
        <v>17</v>
      </c>
      <c r="C233" s="20" t="s">
        <v>331</v>
      </c>
      <c r="D233" s="20" t="s">
        <v>1</v>
      </c>
      <c r="E233" s="21" t="s">
        <v>4</v>
      </c>
      <c r="F233" s="83">
        <f>F234</f>
        <v>1400</v>
      </c>
    </row>
    <row r="234" spans="1:6" s="9" customFormat="1" ht="27.75" customHeight="1">
      <c r="A234" s="12" t="s">
        <v>229</v>
      </c>
      <c r="B234" s="22" t="s">
        <v>17</v>
      </c>
      <c r="C234" s="23" t="s">
        <v>230</v>
      </c>
      <c r="D234" s="23" t="s">
        <v>1</v>
      </c>
      <c r="E234" s="24" t="s">
        <v>4</v>
      </c>
      <c r="F234" s="84">
        <f>F235</f>
        <v>1400</v>
      </c>
    </row>
    <row r="235" spans="1:6" s="9" customFormat="1" ht="27.75" customHeight="1">
      <c r="A235" s="12" t="s">
        <v>232</v>
      </c>
      <c r="B235" s="22" t="s">
        <v>17</v>
      </c>
      <c r="C235" s="23" t="s">
        <v>231</v>
      </c>
      <c r="D235" s="23" t="s">
        <v>1</v>
      </c>
      <c r="E235" s="24" t="s">
        <v>4</v>
      </c>
      <c r="F235" s="84">
        <v>1400</v>
      </c>
    </row>
    <row r="236" spans="1:6" s="9" customFormat="1" outlineLevel="1">
      <c r="A236" s="11" t="s">
        <v>243</v>
      </c>
      <c r="B236" s="19" t="s">
        <v>17</v>
      </c>
      <c r="C236" s="20" t="s">
        <v>244</v>
      </c>
      <c r="D236" s="20" t="s">
        <v>1</v>
      </c>
      <c r="E236" s="21" t="s">
        <v>4</v>
      </c>
      <c r="F236" s="83">
        <f>F237</f>
        <v>66700</v>
      </c>
    </row>
    <row r="237" spans="1:6" s="9" customFormat="1" ht="25.5" outlineLevel="1">
      <c r="A237" s="12" t="s">
        <v>246</v>
      </c>
      <c r="B237" s="22" t="s">
        <v>17</v>
      </c>
      <c r="C237" s="23" t="s">
        <v>245</v>
      </c>
      <c r="D237" s="23" t="s">
        <v>1</v>
      </c>
      <c r="E237" s="24" t="s">
        <v>4</v>
      </c>
      <c r="F237" s="84">
        <f>F238</f>
        <v>66700</v>
      </c>
    </row>
    <row r="238" spans="1:6" s="9" customFormat="1" ht="42.75" customHeight="1" outlineLevel="1">
      <c r="A238" s="12" t="s">
        <v>248</v>
      </c>
      <c r="B238" s="22" t="s">
        <v>17</v>
      </c>
      <c r="C238" s="23" t="s">
        <v>247</v>
      </c>
      <c r="D238" s="23" t="s">
        <v>1</v>
      </c>
      <c r="E238" s="24" t="s">
        <v>4</v>
      </c>
      <c r="F238" s="84">
        <v>66700</v>
      </c>
    </row>
    <row r="239" spans="1:6" s="9" customFormat="1" outlineLevel="1">
      <c r="A239" s="69" t="s">
        <v>130</v>
      </c>
      <c r="B239" s="70" t="s">
        <v>17</v>
      </c>
      <c r="C239" s="71" t="s">
        <v>131</v>
      </c>
      <c r="D239" s="71" t="s">
        <v>1</v>
      </c>
      <c r="E239" s="72" t="s">
        <v>2</v>
      </c>
      <c r="F239" s="86">
        <f>F240</f>
        <v>566000</v>
      </c>
    </row>
    <row r="240" spans="1:6" s="9" customFormat="1" outlineLevel="1">
      <c r="A240" s="11" t="s">
        <v>130</v>
      </c>
      <c r="B240" s="19" t="s">
        <v>17</v>
      </c>
      <c r="C240" s="20" t="s">
        <v>132</v>
      </c>
      <c r="D240" s="20" t="s">
        <v>1</v>
      </c>
      <c r="E240" s="21" t="s">
        <v>18</v>
      </c>
      <c r="F240" s="83">
        <f>F241</f>
        <v>566000</v>
      </c>
    </row>
    <row r="241" spans="1:6" s="9" customFormat="1" ht="15" customHeight="1" outlineLevel="1">
      <c r="A241" s="14" t="s">
        <v>44</v>
      </c>
      <c r="B241" s="25" t="s">
        <v>17</v>
      </c>
      <c r="C241" s="26" t="s">
        <v>68</v>
      </c>
      <c r="D241" s="26" t="s">
        <v>1</v>
      </c>
      <c r="E241" s="27" t="s">
        <v>18</v>
      </c>
      <c r="F241" s="85">
        <v>566000</v>
      </c>
    </row>
    <row r="242" spans="1:6" s="9" customFormat="1" ht="17.25" customHeight="1">
      <c r="A242" s="15" t="s">
        <v>455</v>
      </c>
      <c r="B242" s="16" t="s">
        <v>456</v>
      </c>
      <c r="C242" s="17" t="s">
        <v>74</v>
      </c>
      <c r="D242" s="17" t="s">
        <v>1</v>
      </c>
      <c r="E242" s="18" t="s">
        <v>2</v>
      </c>
      <c r="F242" s="82">
        <f>F243+F247</f>
        <v>43500</v>
      </c>
    </row>
    <row r="243" spans="1:6" s="9" customFormat="1" ht="12.75" customHeight="1">
      <c r="A243" s="73" t="s">
        <v>208</v>
      </c>
      <c r="B243" s="74" t="s">
        <v>456</v>
      </c>
      <c r="C243" s="75" t="s">
        <v>120</v>
      </c>
      <c r="D243" s="75" t="s">
        <v>1</v>
      </c>
      <c r="E243" s="76" t="s">
        <v>2</v>
      </c>
      <c r="F243" s="86">
        <f>F244</f>
        <v>40300</v>
      </c>
    </row>
    <row r="244" spans="1:6" s="9" customFormat="1">
      <c r="A244" s="34" t="s">
        <v>371</v>
      </c>
      <c r="B244" s="35" t="s">
        <v>456</v>
      </c>
      <c r="C244" s="36" t="s">
        <v>368</v>
      </c>
      <c r="D244" s="36" t="s">
        <v>1</v>
      </c>
      <c r="E244" s="37" t="s">
        <v>8</v>
      </c>
      <c r="F244" s="83">
        <f>F245</f>
        <v>40300</v>
      </c>
    </row>
    <row r="245" spans="1:6" s="9" customFormat="1">
      <c r="A245" s="34" t="s">
        <v>372</v>
      </c>
      <c r="B245" s="35" t="s">
        <v>456</v>
      </c>
      <c r="C245" s="36" t="s">
        <v>369</v>
      </c>
      <c r="D245" s="36" t="s">
        <v>1</v>
      </c>
      <c r="E245" s="37" t="s">
        <v>8</v>
      </c>
      <c r="F245" s="83">
        <f>F246</f>
        <v>40300</v>
      </c>
    </row>
    <row r="246" spans="1:6" s="9" customFormat="1" outlineLevel="1">
      <c r="A246" s="105" t="s">
        <v>373</v>
      </c>
      <c r="B246" s="25" t="s">
        <v>456</v>
      </c>
      <c r="C246" s="26" t="s">
        <v>370</v>
      </c>
      <c r="D246" s="26" t="s">
        <v>1</v>
      </c>
      <c r="E246" s="27" t="s">
        <v>8</v>
      </c>
      <c r="F246" s="85">
        <v>40300</v>
      </c>
    </row>
    <row r="247" spans="1:6" s="9" customFormat="1" ht="15" customHeight="1" outlineLevel="1">
      <c r="A247" s="69" t="s">
        <v>80</v>
      </c>
      <c r="B247" s="70" t="s">
        <v>456</v>
      </c>
      <c r="C247" s="71" t="s">
        <v>81</v>
      </c>
      <c r="D247" s="71" t="s">
        <v>1</v>
      </c>
      <c r="E247" s="72" t="s">
        <v>2</v>
      </c>
      <c r="F247" s="86">
        <f>F248</f>
        <v>3200</v>
      </c>
    </row>
    <row r="248" spans="1:6" s="9" customFormat="1" ht="25.5" outlineLevel="1">
      <c r="A248" s="11" t="s">
        <v>222</v>
      </c>
      <c r="B248" s="19" t="s">
        <v>456</v>
      </c>
      <c r="C248" s="20" t="s">
        <v>223</v>
      </c>
      <c r="D248" s="20" t="s">
        <v>1</v>
      </c>
      <c r="E248" s="21" t="s">
        <v>4</v>
      </c>
      <c r="F248" s="83">
        <f>F249</f>
        <v>3200</v>
      </c>
    </row>
    <row r="249" spans="1:6" s="9" customFormat="1" ht="51" outlineLevel="1">
      <c r="A249" s="12" t="s">
        <v>457</v>
      </c>
      <c r="B249" s="22" t="s">
        <v>456</v>
      </c>
      <c r="C249" s="23" t="s">
        <v>299</v>
      </c>
      <c r="D249" s="23" t="s">
        <v>1</v>
      </c>
      <c r="E249" s="24" t="s">
        <v>4</v>
      </c>
      <c r="F249" s="84">
        <f>F250</f>
        <v>3200</v>
      </c>
    </row>
    <row r="250" spans="1:6" s="9" customFormat="1" ht="142.5" customHeight="1" outlineLevel="1">
      <c r="A250" s="12" t="s">
        <v>458</v>
      </c>
      <c r="B250" s="22" t="s">
        <v>456</v>
      </c>
      <c r="C250" s="23" t="s">
        <v>459</v>
      </c>
      <c r="D250" s="23" t="s">
        <v>1</v>
      </c>
      <c r="E250" s="24" t="s">
        <v>4</v>
      </c>
      <c r="F250" s="84">
        <v>3200</v>
      </c>
    </row>
    <row r="251" spans="1:6" s="9" customFormat="1" ht="30" customHeight="1">
      <c r="A251" s="15" t="s">
        <v>460</v>
      </c>
      <c r="B251" s="16" t="s">
        <v>19</v>
      </c>
      <c r="C251" s="17" t="s">
        <v>74</v>
      </c>
      <c r="D251" s="17" t="s">
        <v>1</v>
      </c>
      <c r="E251" s="18" t="s">
        <v>2</v>
      </c>
      <c r="F251" s="82">
        <f>F252+F255+F262+F273</f>
        <v>7109800</v>
      </c>
    </row>
    <row r="252" spans="1:6" s="9" customFormat="1" outlineLevel="1">
      <c r="A252" s="34" t="s">
        <v>105</v>
      </c>
      <c r="B252" s="35" t="s">
        <v>19</v>
      </c>
      <c r="C252" s="36" t="s">
        <v>106</v>
      </c>
      <c r="D252" s="36" t="s">
        <v>1</v>
      </c>
      <c r="E252" s="37" t="s">
        <v>2</v>
      </c>
      <c r="F252" s="83">
        <f>F253</f>
        <v>125000</v>
      </c>
    </row>
    <row r="253" spans="1:6" s="9" customFormat="1" ht="25.5" outlineLevel="1">
      <c r="A253" s="34" t="s">
        <v>167</v>
      </c>
      <c r="B253" s="35" t="s">
        <v>19</v>
      </c>
      <c r="C253" s="36" t="s">
        <v>165</v>
      </c>
      <c r="D253" s="36" t="s">
        <v>1</v>
      </c>
      <c r="E253" s="37" t="s">
        <v>5</v>
      </c>
      <c r="F253" s="83">
        <f>F254</f>
        <v>125000</v>
      </c>
    </row>
    <row r="254" spans="1:6" s="9" customFormat="1" ht="27" customHeight="1" outlineLevel="1">
      <c r="A254" s="12" t="s">
        <v>45</v>
      </c>
      <c r="B254" s="22" t="s">
        <v>19</v>
      </c>
      <c r="C254" s="23" t="s">
        <v>69</v>
      </c>
      <c r="D254" s="23" t="s">
        <v>1</v>
      </c>
      <c r="E254" s="24" t="s">
        <v>5</v>
      </c>
      <c r="F254" s="84">
        <v>125000</v>
      </c>
    </row>
    <row r="255" spans="1:6" s="9" customFormat="1" ht="12.75" customHeight="1">
      <c r="A255" s="73" t="s">
        <v>208</v>
      </c>
      <c r="B255" s="74" t="s">
        <v>19</v>
      </c>
      <c r="C255" s="75" t="s">
        <v>120</v>
      </c>
      <c r="D255" s="75" t="s">
        <v>1</v>
      </c>
      <c r="E255" s="76" t="s">
        <v>2</v>
      </c>
      <c r="F255" s="86">
        <f>F256+F259</f>
        <v>2783900</v>
      </c>
    </row>
    <row r="256" spans="1:6" s="9" customFormat="1">
      <c r="A256" s="34" t="s">
        <v>360</v>
      </c>
      <c r="B256" s="35" t="s">
        <v>19</v>
      </c>
      <c r="C256" s="36" t="s">
        <v>359</v>
      </c>
      <c r="D256" s="36" t="s">
        <v>1</v>
      </c>
      <c r="E256" s="37" t="s">
        <v>8</v>
      </c>
      <c r="F256" s="83">
        <f>F257</f>
        <v>13400</v>
      </c>
    </row>
    <row r="257" spans="1:6" s="9" customFormat="1">
      <c r="A257" s="34" t="s">
        <v>361</v>
      </c>
      <c r="B257" s="35" t="s">
        <v>19</v>
      </c>
      <c r="C257" s="36" t="s">
        <v>358</v>
      </c>
      <c r="D257" s="36" t="s">
        <v>1</v>
      </c>
      <c r="E257" s="37" t="s">
        <v>8</v>
      </c>
      <c r="F257" s="83">
        <f>F258</f>
        <v>13400</v>
      </c>
    </row>
    <row r="258" spans="1:6" s="9" customFormat="1" ht="25.5" outlineLevel="1">
      <c r="A258" s="98" t="s">
        <v>362</v>
      </c>
      <c r="B258" s="22" t="s">
        <v>19</v>
      </c>
      <c r="C258" s="23" t="s">
        <v>357</v>
      </c>
      <c r="D258" s="23" t="s">
        <v>1</v>
      </c>
      <c r="E258" s="24" t="s">
        <v>8</v>
      </c>
      <c r="F258" s="84">
        <v>13400</v>
      </c>
    </row>
    <row r="259" spans="1:6" s="9" customFormat="1">
      <c r="A259" s="34" t="s">
        <v>371</v>
      </c>
      <c r="B259" s="35" t="s">
        <v>19</v>
      </c>
      <c r="C259" s="36" t="s">
        <v>368</v>
      </c>
      <c r="D259" s="36" t="s">
        <v>1</v>
      </c>
      <c r="E259" s="37" t="s">
        <v>8</v>
      </c>
      <c r="F259" s="83">
        <f>F260</f>
        <v>2770500</v>
      </c>
    </row>
    <row r="260" spans="1:6" s="9" customFormat="1">
      <c r="A260" s="34" t="s">
        <v>372</v>
      </c>
      <c r="B260" s="35" t="s">
        <v>19</v>
      </c>
      <c r="C260" s="36" t="s">
        <v>369</v>
      </c>
      <c r="D260" s="36" t="s">
        <v>1</v>
      </c>
      <c r="E260" s="37" t="s">
        <v>8</v>
      </c>
      <c r="F260" s="83">
        <f>F261</f>
        <v>2770500</v>
      </c>
    </row>
    <row r="261" spans="1:6" s="9" customFormat="1" outlineLevel="1">
      <c r="A261" s="105" t="s">
        <v>373</v>
      </c>
      <c r="B261" s="25" t="s">
        <v>19</v>
      </c>
      <c r="C261" s="26" t="s">
        <v>370</v>
      </c>
      <c r="D261" s="26" t="s">
        <v>1</v>
      </c>
      <c r="E261" s="27" t="s">
        <v>8</v>
      </c>
      <c r="F261" s="85">
        <v>2770500</v>
      </c>
    </row>
    <row r="262" spans="1:6" s="9" customFormat="1" outlineLevel="1">
      <c r="A262" s="69" t="s">
        <v>80</v>
      </c>
      <c r="B262" s="70" t="s">
        <v>19</v>
      </c>
      <c r="C262" s="71" t="s">
        <v>81</v>
      </c>
      <c r="D262" s="71" t="s">
        <v>1</v>
      </c>
      <c r="E262" s="72" t="s">
        <v>2</v>
      </c>
      <c r="F262" s="86">
        <f>F263+F268</f>
        <v>1476900</v>
      </c>
    </row>
    <row r="263" spans="1:6" s="9" customFormat="1" ht="76.5" outlineLevel="1">
      <c r="A263" s="11" t="s">
        <v>228</v>
      </c>
      <c r="B263" s="19" t="s">
        <v>19</v>
      </c>
      <c r="C263" s="20" t="s">
        <v>331</v>
      </c>
      <c r="D263" s="20" t="s">
        <v>1</v>
      </c>
      <c r="E263" s="21" t="s">
        <v>4</v>
      </c>
      <c r="F263" s="83">
        <f>F264+F266</f>
        <v>1337300</v>
      </c>
    </row>
    <row r="264" spans="1:6" s="9" customFormat="1" ht="38.25" outlineLevel="1">
      <c r="A264" s="12" t="s">
        <v>229</v>
      </c>
      <c r="B264" s="22" t="s">
        <v>19</v>
      </c>
      <c r="C264" s="23" t="s">
        <v>230</v>
      </c>
      <c r="D264" s="23" t="s">
        <v>1</v>
      </c>
      <c r="E264" s="24" t="s">
        <v>4</v>
      </c>
      <c r="F264" s="84">
        <f>F265</f>
        <v>1197800</v>
      </c>
    </row>
    <row r="265" spans="1:6" s="9" customFormat="1" ht="51" outlineLevel="1">
      <c r="A265" s="12" t="s">
        <v>232</v>
      </c>
      <c r="B265" s="22" t="s">
        <v>19</v>
      </c>
      <c r="C265" s="23" t="s">
        <v>231</v>
      </c>
      <c r="D265" s="23" t="s">
        <v>1</v>
      </c>
      <c r="E265" s="24" t="s">
        <v>4</v>
      </c>
      <c r="F265" s="84">
        <v>1197800</v>
      </c>
    </row>
    <row r="266" spans="1:6" s="9" customFormat="1" ht="51.75" customHeight="1" outlineLevel="1">
      <c r="A266" s="12" t="s">
        <v>235</v>
      </c>
      <c r="B266" s="22" t="s">
        <v>19</v>
      </c>
      <c r="C266" s="23" t="s">
        <v>234</v>
      </c>
      <c r="D266" s="23" t="s">
        <v>1</v>
      </c>
      <c r="E266" s="24" t="s">
        <v>4</v>
      </c>
      <c r="F266" s="84">
        <f>F267</f>
        <v>139500</v>
      </c>
    </row>
    <row r="267" spans="1:6" s="9" customFormat="1" ht="51" outlineLevel="1">
      <c r="A267" s="12" t="s">
        <v>236</v>
      </c>
      <c r="B267" s="22" t="s">
        <v>19</v>
      </c>
      <c r="C267" s="23" t="s">
        <v>233</v>
      </c>
      <c r="D267" s="23" t="s">
        <v>1</v>
      </c>
      <c r="E267" s="24" t="s">
        <v>4</v>
      </c>
      <c r="F267" s="84">
        <v>139500</v>
      </c>
    </row>
    <row r="268" spans="1:6" s="9" customFormat="1" outlineLevel="1">
      <c r="A268" s="11" t="s">
        <v>242</v>
      </c>
      <c r="B268" s="19" t="s">
        <v>19</v>
      </c>
      <c r="C268" s="20" t="s">
        <v>241</v>
      </c>
      <c r="D268" s="20" t="s">
        <v>1</v>
      </c>
      <c r="E268" s="21" t="s">
        <v>4</v>
      </c>
      <c r="F268" s="83">
        <f>F269+F271</f>
        <v>139600</v>
      </c>
    </row>
    <row r="269" spans="1:6" s="9" customFormat="1" ht="63.75" outlineLevel="1">
      <c r="A269" s="12" t="s">
        <v>451</v>
      </c>
      <c r="B269" s="22" t="s">
        <v>19</v>
      </c>
      <c r="C269" s="23" t="s">
        <v>453</v>
      </c>
      <c r="D269" s="23" t="s">
        <v>1</v>
      </c>
      <c r="E269" s="24" t="s">
        <v>4</v>
      </c>
      <c r="F269" s="84">
        <f>F270</f>
        <v>110000</v>
      </c>
    </row>
    <row r="270" spans="1:6" s="9" customFormat="1" ht="51" outlineLevel="1">
      <c r="A270" s="12" t="s">
        <v>452</v>
      </c>
      <c r="B270" s="22" t="s">
        <v>19</v>
      </c>
      <c r="C270" s="23" t="s">
        <v>454</v>
      </c>
      <c r="D270" s="23" t="s">
        <v>1</v>
      </c>
      <c r="E270" s="24" t="s">
        <v>4</v>
      </c>
      <c r="F270" s="84">
        <v>110000</v>
      </c>
    </row>
    <row r="271" spans="1:6" s="9" customFormat="1" ht="51" outlineLevel="1">
      <c r="A271" s="12" t="s">
        <v>263</v>
      </c>
      <c r="B271" s="22" t="s">
        <v>19</v>
      </c>
      <c r="C271" s="23" t="s">
        <v>264</v>
      </c>
      <c r="D271" s="23" t="s">
        <v>1</v>
      </c>
      <c r="E271" s="24" t="s">
        <v>4</v>
      </c>
      <c r="F271" s="84">
        <f>F272</f>
        <v>29600</v>
      </c>
    </row>
    <row r="272" spans="1:6" s="9" customFormat="1" ht="51" outlineLevel="1">
      <c r="A272" s="12" t="s">
        <v>265</v>
      </c>
      <c r="B272" s="25" t="s">
        <v>19</v>
      </c>
      <c r="C272" s="23" t="s">
        <v>266</v>
      </c>
      <c r="D272" s="23" t="s">
        <v>1</v>
      </c>
      <c r="E272" s="24" t="s">
        <v>4</v>
      </c>
      <c r="F272" s="85">
        <v>29600</v>
      </c>
    </row>
    <row r="273" spans="1:6" s="9" customFormat="1" ht="13.5" customHeight="1" outlineLevel="1">
      <c r="A273" s="69" t="s">
        <v>130</v>
      </c>
      <c r="B273" s="70" t="s">
        <v>19</v>
      </c>
      <c r="C273" s="71" t="s">
        <v>131</v>
      </c>
      <c r="D273" s="71" t="s">
        <v>1</v>
      </c>
      <c r="E273" s="72" t="s">
        <v>2</v>
      </c>
      <c r="F273" s="86">
        <f>F274</f>
        <v>2724000</v>
      </c>
    </row>
    <row r="274" spans="1:6" s="9" customFormat="1" ht="13.5" customHeight="1" outlineLevel="1">
      <c r="A274" s="11" t="s">
        <v>130</v>
      </c>
      <c r="B274" s="19" t="s">
        <v>19</v>
      </c>
      <c r="C274" s="20" t="s">
        <v>132</v>
      </c>
      <c r="D274" s="20" t="s">
        <v>1</v>
      </c>
      <c r="E274" s="21" t="s">
        <v>18</v>
      </c>
      <c r="F274" s="83">
        <f>F275</f>
        <v>2724000</v>
      </c>
    </row>
    <row r="275" spans="1:6" s="9" customFormat="1" ht="13.5" customHeight="1">
      <c r="A275" s="14" t="s">
        <v>44</v>
      </c>
      <c r="B275" s="25" t="s">
        <v>19</v>
      </c>
      <c r="C275" s="26" t="s">
        <v>68</v>
      </c>
      <c r="D275" s="26" t="s">
        <v>1</v>
      </c>
      <c r="E275" s="27" t="s">
        <v>18</v>
      </c>
      <c r="F275" s="85">
        <v>2724000</v>
      </c>
    </row>
    <row r="276" spans="1:6" s="9" customFormat="1" ht="28.5">
      <c r="A276" s="15" t="s">
        <v>46</v>
      </c>
      <c r="B276" s="16" t="s">
        <v>20</v>
      </c>
      <c r="C276" s="17" t="s">
        <v>74</v>
      </c>
      <c r="D276" s="17" t="s">
        <v>1</v>
      </c>
      <c r="E276" s="18" t="s">
        <v>2</v>
      </c>
      <c r="F276" s="82">
        <f>F277</f>
        <v>63300</v>
      </c>
    </row>
    <row r="277" spans="1:6" s="9" customFormat="1" ht="12.75" customHeight="1">
      <c r="A277" s="73" t="s">
        <v>208</v>
      </c>
      <c r="B277" s="74" t="s">
        <v>20</v>
      </c>
      <c r="C277" s="75" t="s">
        <v>120</v>
      </c>
      <c r="D277" s="75" t="s">
        <v>1</v>
      </c>
      <c r="E277" s="76" t="s">
        <v>2</v>
      </c>
      <c r="F277" s="86">
        <f>F278</f>
        <v>63300</v>
      </c>
    </row>
    <row r="278" spans="1:6" s="9" customFormat="1">
      <c r="A278" s="34" t="s">
        <v>371</v>
      </c>
      <c r="B278" s="35" t="s">
        <v>20</v>
      </c>
      <c r="C278" s="36" t="s">
        <v>368</v>
      </c>
      <c r="D278" s="36" t="s">
        <v>1</v>
      </c>
      <c r="E278" s="37" t="s">
        <v>8</v>
      </c>
      <c r="F278" s="83">
        <f>F279</f>
        <v>63300</v>
      </c>
    </row>
    <row r="279" spans="1:6" s="9" customFormat="1">
      <c r="A279" s="34" t="s">
        <v>372</v>
      </c>
      <c r="B279" s="35" t="s">
        <v>20</v>
      </c>
      <c r="C279" s="36" t="s">
        <v>369</v>
      </c>
      <c r="D279" s="36" t="s">
        <v>1</v>
      </c>
      <c r="E279" s="37" t="s">
        <v>8</v>
      </c>
      <c r="F279" s="83">
        <f>F280</f>
        <v>63300</v>
      </c>
    </row>
    <row r="280" spans="1:6" s="9" customFormat="1" outlineLevel="1">
      <c r="A280" s="105" t="s">
        <v>373</v>
      </c>
      <c r="B280" s="25" t="s">
        <v>20</v>
      </c>
      <c r="C280" s="26" t="s">
        <v>370</v>
      </c>
      <c r="D280" s="26" t="s">
        <v>1</v>
      </c>
      <c r="E280" s="27" t="s">
        <v>8</v>
      </c>
      <c r="F280" s="85">
        <v>63300</v>
      </c>
    </row>
    <row r="281" spans="1:6" s="9" customFormat="1" ht="15.75" customHeight="1">
      <c r="A281" s="15" t="s">
        <v>47</v>
      </c>
      <c r="B281" s="16" t="s">
        <v>21</v>
      </c>
      <c r="C281" s="17" t="s">
        <v>74</v>
      </c>
      <c r="D281" s="17" t="s">
        <v>1</v>
      </c>
      <c r="E281" s="18" t="s">
        <v>2</v>
      </c>
      <c r="F281" s="82">
        <f>F282+F286</f>
        <v>1970600</v>
      </c>
    </row>
    <row r="282" spans="1:6" s="9" customFormat="1" ht="12.75" customHeight="1">
      <c r="A282" s="73" t="s">
        <v>208</v>
      </c>
      <c r="B282" s="74" t="s">
        <v>21</v>
      </c>
      <c r="C282" s="75" t="s">
        <v>120</v>
      </c>
      <c r="D282" s="75" t="s">
        <v>1</v>
      </c>
      <c r="E282" s="76" t="s">
        <v>2</v>
      </c>
      <c r="F282" s="86">
        <f>F283</f>
        <v>1767600</v>
      </c>
    </row>
    <row r="283" spans="1:6" s="9" customFormat="1">
      <c r="A283" s="34" t="s">
        <v>371</v>
      </c>
      <c r="B283" s="35" t="s">
        <v>21</v>
      </c>
      <c r="C283" s="36" t="s">
        <v>368</v>
      </c>
      <c r="D283" s="36" t="s">
        <v>1</v>
      </c>
      <c r="E283" s="37" t="s">
        <v>8</v>
      </c>
      <c r="F283" s="83">
        <f>F284</f>
        <v>1767600</v>
      </c>
    </row>
    <row r="284" spans="1:6" s="9" customFormat="1">
      <c r="A284" s="34" t="s">
        <v>372</v>
      </c>
      <c r="B284" s="35" t="s">
        <v>21</v>
      </c>
      <c r="C284" s="36" t="s">
        <v>369</v>
      </c>
      <c r="D284" s="36" t="s">
        <v>1</v>
      </c>
      <c r="E284" s="37" t="s">
        <v>8</v>
      </c>
      <c r="F284" s="83">
        <f>F285</f>
        <v>1767600</v>
      </c>
    </row>
    <row r="285" spans="1:6" s="9" customFormat="1" outlineLevel="1">
      <c r="A285" s="105" t="s">
        <v>373</v>
      </c>
      <c r="B285" s="25" t="s">
        <v>21</v>
      </c>
      <c r="C285" s="26" t="s">
        <v>370</v>
      </c>
      <c r="D285" s="26" t="s">
        <v>1</v>
      </c>
      <c r="E285" s="27" t="s">
        <v>8</v>
      </c>
      <c r="F285" s="85">
        <v>1767600</v>
      </c>
    </row>
    <row r="286" spans="1:6" s="9" customFormat="1" ht="13.5" customHeight="1" outlineLevel="1">
      <c r="A286" s="69" t="s">
        <v>80</v>
      </c>
      <c r="B286" s="70" t="s">
        <v>21</v>
      </c>
      <c r="C286" s="71" t="s">
        <v>81</v>
      </c>
      <c r="D286" s="71" t="s">
        <v>1</v>
      </c>
      <c r="E286" s="72" t="s">
        <v>2</v>
      </c>
      <c r="F286" s="86">
        <f>F287+F290</f>
        <v>203000</v>
      </c>
    </row>
    <row r="287" spans="1:6" s="9" customFormat="1" ht="13.5" customHeight="1" outlineLevel="1">
      <c r="A287" s="11" t="s">
        <v>222</v>
      </c>
      <c r="B287" s="19" t="s">
        <v>21</v>
      </c>
      <c r="C287" s="20" t="s">
        <v>223</v>
      </c>
      <c r="D287" s="20" t="s">
        <v>1</v>
      </c>
      <c r="E287" s="21" t="s">
        <v>4</v>
      </c>
      <c r="F287" s="83">
        <f>F288</f>
        <v>143000</v>
      </c>
    </row>
    <row r="288" spans="1:6" s="9" customFormat="1" ht="13.5" customHeight="1" outlineLevel="1">
      <c r="A288" s="98" t="s">
        <v>257</v>
      </c>
      <c r="B288" s="49" t="s">
        <v>21</v>
      </c>
      <c r="C288" s="50" t="s">
        <v>258</v>
      </c>
      <c r="D288" s="50" t="s">
        <v>1</v>
      </c>
      <c r="E288" s="51" t="s">
        <v>4</v>
      </c>
      <c r="F288" s="84">
        <f>F289</f>
        <v>143000</v>
      </c>
    </row>
    <row r="289" spans="1:6" s="9" customFormat="1" ht="51" outlineLevel="1">
      <c r="A289" s="12" t="s">
        <v>306</v>
      </c>
      <c r="B289" s="22" t="s">
        <v>21</v>
      </c>
      <c r="C289" s="23" t="s">
        <v>307</v>
      </c>
      <c r="D289" s="23" t="s">
        <v>1</v>
      </c>
      <c r="E289" s="24" t="s">
        <v>4</v>
      </c>
      <c r="F289" s="84">
        <v>143000</v>
      </c>
    </row>
    <row r="290" spans="1:6" s="9" customFormat="1" ht="76.5" outlineLevel="1">
      <c r="A290" s="11" t="s">
        <v>228</v>
      </c>
      <c r="B290" s="19" t="s">
        <v>21</v>
      </c>
      <c r="C290" s="20" t="s">
        <v>331</v>
      </c>
      <c r="D290" s="20" t="s">
        <v>1</v>
      </c>
      <c r="E290" s="21" t="s">
        <v>4</v>
      </c>
      <c r="F290" s="83">
        <f>F291</f>
        <v>60000</v>
      </c>
    </row>
    <row r="291" spans="1:6" s="9" customFormat="1" ht="51.75" customHeight="1" outlineLevel="1">
      <c r="A291" s="12" t="s">
        <v>235</v>
      </c>
      <c r="B291" s="22" t="s">
        <v>21</v>
      </c>
      <c r="C291" s="23" t="s">
        <v>234</v>
      </c>
      <c r="D291" s="23" t="s">
        <v>1</v>
      </c>
      <c r="E291" s="24" t="s">
        <v>4</v>
      </c>
      <c r="F291" s="84">
        <f>F292</f>
        <v>60000</v>
      </c>
    </row>
    <row r="292" spans="1:6" s="9" customFormat="1" ht="51" outlineLevel="1">
      <c r="A292" s="12" t="s">
        <v>236</v>
      </c>
      <c r="B292" s="22" t="s">
        <v>21</v>
      </c>
      <c r="C292" s="23" t="s">
        <v>233</v>
      </c>
      <c r="D292" s="23" t="s">
        <v>1</v>
      </c>
      <c r="E292" s="24" t="s">
        <v>4</v>
      </c>
      <c r="F292" s="84">
        <v>60000</v>
      </c>
    </row>
    <row r="293" spans="1:6" s="9" customFormat="1" outlineLevel="1">
      <c r="A293" s="118"/>
      <c r="B293" s="119"/>
      <c r="C293" s="119"/>
      <c r="D293" s="119"/>
      <c r="E293" s="119"/>
      <c r="F293" s="120"/>
    </row>
    <row r="294" spans="1:6" ht="21" customHeight="1">
      <c r="A294" s="113" t="s">
        <v>138</v>
      </c>
      <c r="B294" s="114" t="s">
        <v>2</v>
      </c>
      <c r="C294" s="115" t="s">
        <v>139</v>
      </c>
      <c r="D294" s="115" t="s">
        <v>1</v>
      </c>
      <c r="E294" s="116" t="s">
        <v>2</v>
      </c>
      <c r="F294" s="117">
        <f>F295+F391+F395</f>
        <v>15086585781.959999</v>
      </c>
    </row>
    <row r="295" spans="1:6" ht="31.5">
      <c r="A295" s="33" t="s">
        <v>140</v>
      </c>
      <c r="B295" s="46" t="s">
        <v>2</v>
      </c>
      <c r="C295" s="47" t="s">
        <v>141</v>
      </c>
      <c r="D295" s="47" t="s">
        <v>1</v>
      </c>
      <c r="E295" s="48" t="s">
        <v>2</v>
      </c>
      <c r="F295" s="87">
        <f>F296+F300+F345+F374</f>
        <v>14923379181.959999</v>
      </c>
    </row>
    <row r="296" spans="1:6" s="9" customFormat="1" ht="30.75" customHeight="1" outlineLevel="1">
      <c r="A296" s="15" t="s">
        <v>308</v>
      </c>
      <c r="B296" s="16" t="s">
        <v>2</v>
      </c>
      <c r="C296" s="17" t="s">
        <v>309</v>
      </c>
      <c r="D296" s="17" t="s">
        <v>1</v>
      </c>
      <c r="E296" s="18">
        <v>150</v>
      </c>
      <c r="F296" s="82">
        <f>F297</f>
        <v>705560280</v>
      </c>
    </row>
    <row r="297" spans="1:6" s="38" customFormat="1" ht="25.5" outlineLevel="1">
      <c r="A297" s="11" t="s">
        <v>310</v>
      </c>
      <c r="B297" s="19" t="s">
        <v>2</v>
      </c>
      <c r="C297" s="20" t="s">
        <v>311</v>
      </c>
      <c r="D297" s="20" t="s">
        <v>1</v>
      </c>
      <c r="E297" s="21">
        <v>150</v>
      </c>
      <c r="F297" s="83">
        <f>F298</f>
        <v>705560280</v>
      </c>
    </row>
    <row r="298" spans="1:6" s="9" customFormat="1" ht="25.5" outlineLevel="1">
      <c r="A298" s="12" t="s">
        <v>312</v>
      </c>
      <c r="B298" s="22" t="s">
        <v>2</v>
      </c>
      <c r="C298" s="23" t="s">
        <v>313</v>
      </c>
      <c r="D298" s="23" t="s">
        <v>1</v>
      </c>
      <c r="E298" s="24">
        <v>150</v>
      </c>
      <c r="F298" s="84">
        <f>F299</f>
        <v>705560280</v>
      </c>
    </row>
    <row r="299" spans="1:6" s="9" customFormat="1" ht="15" customHeight="1" outlineLevel="1">
      <c r="A299" s="13" t="s">
        <v>42</v>
      </c>
      <c r="B299" s="28" t="s">
        <v>16</v>
      </c>
      <c r="C299" s="29" t="s">
        <v>313</v>
      </c>
      <c r="D299" s="29" t="s">
        <v>1</v>
      </c>
      <c r="E299" s="30">
        <v>150</v>
      </c>
      <c r="F299" s="111">
        <v>705560280</v>
      </c>
    </row>
    <row r="300" spans="1:6" s="9" customFormat="1" ht="30.75" customHeight="1" outlineLevel="1">
      <c r="A300" s="15" t="s">
        <v>142</v>
      </c>
      <c r="B300" s="16" t="s">
        <v>2</v>
      </c>
      <c r="C300" s="17" t="s">
        <v>172</v>
      </c>
      <c r="D300" s="17" t="s">
        <v>1</v>
      </c>
      <c r="E300" s="18">
        <v>150</v>
      </c>
      <c r="F300" s="82">
        <f>F304+F301+F307+F310+F313+F316+F319+F322+F325+F329+F332+F335</f>
        <v>5960481824.5699997</v>
      </c>
    </row>
    <row r="301" spans="1:6" s="9" customFormat="1" ht="25.5" outlineLevel="1">
      <c r="A301" s="34" t="s">
        <v>378</v>
      </c>
      <c r="B301" s="35" t="s">
        <v>2</v>
      </c>
      <c r="C301" s="36" t="s">
        <v>375</v>
      </c>
      <c r="D301" s="36" t="s">
        <v>1</v>
      </c>
      <c r="E301" s="37" t="s">
        <v>267</v>
      </c>
      <c r="F301" s="83">
        <f>F302</f>
        <v>1497796000</v>
      </c>
    </row>
    <row r="302" spans="1:6" s="9" customFormat="1" ht="25.5" outlineLevel="1">
      <c r="A302" s="98" t="s">
        <v>377</v>
      </c>
      <c r="B302" s="49" t="s">
        <v>2</v>
      </c>
      <c r="C302" s="50" t="s">
        <v>376</v>
      </c>
      <c r="D302" s="50" t="s">
        <v>1</v>
      </c>
      <c r="E302" s="51" t="s">
        <v>267</v>
      </c>
      <c r="F302" s="84">
        <f>F303</f>
        <v>1497796000</v>
      </c>
    </row>
    <row r="303" spans="1:6" s="9" customFormat="1" ht="14.25" customHeight="1" outlineLevel="1">
      <c r="A303" s="107" t="s">
        <v>43</v>
      </c>
      <c r="B303" s="108" t="s">
        <v>17</v>
      </c>
      <c r="C303" s="109" t="s">
        <v>376</v>
      </c>
      <c r="D303" s="109" t="s">
        <v>1</v>
      </c>
      <c r="E303" s="110" t="s">
        <v>267</v>
      </c>
      <c r="F303" s="88">
        <v>1497796000</v>
      </c>
    </row>
    <row r="304" spans="1:6" s="9" customFormat="1" ht="52.5" customHeight="1" outlineLevel="1">
      <c r="A304" s="11" t="s">
        <v>391</v>
      </c>
      <c r="B304" s="19" t="s">
        <v>2</v>
      </c>
      <c r="C304" s="20" t="s">
        <v>392</v>
      </c>
      <c r="D304" s="20" t="s">
        <v>1</v>
      </c>
      <c r="E304" s="21" t="s">
        <v>267</v>
      </c>
      <c r="F304" s="83">
        <f>F305</f>
        <v>187227112.28</v>
      </c>
    </row>
    <row r="305" spans="1:6" s="9" customFormat="1" ht="53.25" customHeight="1" outlineLevel="1">
      <c r="A305" s="12" t="s">
        <v>393</v>
      </c>
      <c r="B305" s="22" t="s">
        <v>2</v>
      </c>
      <c r="C305" s="23" t="s">
        <v>394</v>
      </c>
      <c r="D305" s="23" t="s">
        <v>1</v>
      </c>
      <c r="E305" s="24" t="s">
        <v>267</v>
      </c>
      <c r="F305" s="84">
        <f>F306</f>
        <v>187227112.28</v>
      </c>
    </row>
    <row r="306" spans="1:6" s="9" customFormat="1" ht="14.25" customHeight="1" outlineLevel="1">
      <c r="A306" s="13" t="s">
        <v>43</v>
      </c>
      <c r="B306" s="28" t="s">
        <v>17</v>
      </c>
      <c r="C306" s="29" t="s">
        <v>394</v>
      </c>
      <c r="D306" s="29" t="s">
        <v>1</v>
      </c>
      <c r="E306" s="30" t="s">
        <v>267</v>
      </c>
      <c r="F306" s="88">
        <v>187227112.28</v>
      </c>
    </row>
    <row r="307" spans="1:6" s="38" customFormat="1" ht="76.5" outlineLevel="1">
      <c r="A307" s="11" t="s">
        <v>332</v>
      </c>
      <c r="B307" s="19" t="s">
        <v>2</v>
      </c>
      <c r="C307" s="20" t="s">
        <v>333</v>
      </c>
      <c r="D307" s="20" t="s">
        <v>1</v>
      </c>
      <c r="E307" s="21">
        <v>150</v>
      </c>
      <c r="F307" s="83">
        <f t="shared" ref="F307:F308" si="1">F308</f>
        <v>1253818375.1399999</v>
      </c>
    </row>
    <row r="308" spans="1:6" s="9" customFormat="1" ht="76.5" outlineLevel="1">
      <c r="A308" s="12" t="s">
        <v>334</v>
      </c>
      <c r="B308" s="22" t="s">
        <v>2</v>
      </c>
      <c r="C308" s="23" t="s">
        <v>335</v>
      </c>
      <c r="D308" s="23" t="s">
        <v>1</v>
      </c>
      <c r="E308" s="24">
        <v>150</v>
      </c>
      <c r="F308" s="84">
        <f t="shared" si="1"/>
        <v>1253818375.1399999</v>
      </c>
    </row>
    <row r="309" spans="1:6" s="9" customFormat="1" ht="18" customHeight="1" outlineLevel="1">
      <c r="A309" s="13" t="s">
        <v>29</v>
      </c>
      <c r="B309" s="28" t="s">
        <v>7</v>
      </c>
      <c r="C309" s="29" t="s">
        <v>335</v>
      </c>
      <c r="D309" s="29" t="s">
        <v>1</v>
      </c>
      <c r="E309" s="30">
        <v>150</v>
      </c>
      <c r="F309" s="88">
        <v>1253818375.1399999</v>
      </c>
    </row>
    <row r="310" spans="1:6" s="38" customFormat="1" ht="63.75" outlineLevel="1">
      <c r="A310" s="11" t="s">
        <v>336</v>
      </c>
      <c r="B310" s="19" t="s">
        <v>2</v>
      </c>
      <c r="C310" s="20" t="s">
        <v>337</v>
      </c>
      <c r="D310" s="20" t="s">
        <v>1</v>
      </c>
      <c r="E310" s="21">
        <v>150</v>
      </c>
      <c r="F310" s="83">
        <f t="shared" ref="F310:F311" si="2">F311</f>
        <v>208293173.05000001</v>
      </c>
    </row>
    <row r="311" spans="1:6" s="9" customFormat="1" ht="53.25" customHeight="1" outlineLevel="1">
      <c r="A311" s="12" t="s">
        <v>338</v>
      </c>
      <c r="B311" s="22" t="s">
        <v>2</v>
      </c>
      <c r="C311" s="23" t="s">
        <v>339</v>
      </c>
      <c r="D311" s="23" t="s">
        <v>1</v>
      </c>
      <c r="E311" s="24">
        <v>150</v>
      </c>
      <c r="F311" s="84">
        <f t="shared" si="2"/>
        <v>208293173.05000001</v>
      </c>
    </row>
    <row r="312" spans="1:6" s="9" customFormat="1" ht="12.75" customHeight="1" outlineLevel="1">
      <c r="A312" s="13" t="s">
        <v>29</v>
      </c>
      <c r="B312" s="28" t="s">
        <v>7</v>
      </c>
      <c r="C312" s="29" t="s">
        <v>339</v>
      </c>
      <c r="D312" s="29" t="s">
        <v>1</v>
      </c>
      <c r="E312" s="30">
        <v>150</v>
      </c>
      <c r="F312" s="88">
        <v>208293173.05000001</v>
      </c>
    </row>
    <row r="313" spans="1:6" s="38" customFormat="1" ht="38.25" outlineLevel="1">
      <c r="A313" s="11" t="s">
        <v>314</v>
      </c>
      <c r="B313" s="19" t="s">
        <v>2</v>
      </c>
      <c r="C313" s="20" t="s">
        <v>315</v>
      </c>
      <c r="D313" s="20" t="s">
        <v>1</v>
      </c>
      <c r="E313" s="21">
        <v>150</v>
      </c>
      <c r="F313" s="83">
        <f t="shared" ref="F313:F314" si="3">F314</f>
        <v>271436530.5</v>
      </c>
    </row>
    <row r="314" spans="1:6" s="9" customFormat="1" ht="38.25" outlineLevel="1">
      <c r="A314" s="12" t="s">
        <v>316</v>
      </c>
      <c r="B314" s="22" t="s">
        <v>2</v>
      </c>
      <c r="C314" s="23" t="s">
        <v>340</v>
      </c>
      <c r="D314" s="23" t="s">
        <v>1</v>
      </c>
      <c r="E314" s="24">
        <v>150</v>
      </c>
      <c r="F314" s="84">
        <f t="shared" si="3"/>
        <v>271436530.5</v>
      </c>
    </row>
    <row r="315" spans="1:6" s="9" customFormat="1" ht="14.25" customHeight="1" outlineLevel="1">
      <c r="A315" s="13" t="s">
        <v>43</v>
      </c>
      <c r="B315" s="28" t="s">
        <v>17</v>
      </c>
      <c r="C315" s="29" t="s">
        <v>340</v>
      </c>
      <c r="D315" s="29" t="s">
        <v>1</v>
      </c>
      <c r="E315" s="30">
        <v>150</v>
      </c>
      <c r="F315" s="88">
        <v>271436530.5</v>
      </c>
    </row>
    <row r="316" spans="1:6" s="38" customFormat="1" ht="38.25" outlineLevel="1">
      <c r="A316" s="11" t="s">
        <v>317</v>
      </c>
      <c r="B316" s="19" t="s">
        <v>2</v>
      </c>
      <c r="C316" s="20" t="s">
        <v>318</v>
      </c>
      <c r="D316" s="20" t="s">
        <v>1</v>
      </c>
      <c r="E316" s="21">
        <v>150</v>
      </c>
      <c r="F316" s="83">
        <f t="shared" ref="F316:F317" si="4">F317</f>
        <v>252594400</v>
      </c>
    </row>
    <row r="317" spans="1:6" s="9" customFormat="1" ht="38.25" outlineLevel="1">
      <c r="A317" s="12" t="s">
        <v>319</v>
      </c>
      <c r="B317" s="22" t="s">
        <v>2</v>
      </c>
      <c r="C317" s="23" t="s">
        <v>320</v>
      </c>
      <c r="D317" s="23" t="s">
        <v>1</v>
      </c>
      <c r="E317" s="24">
        <v>150</v>
      </c>
      <c r="F317" s="84">
        <f t="shared" si="4"/>
        <v>252594400</v>
      </c>
    </row>
    <row r="318" spans="1:6" s="9" customFormat="1" outlineLevel="1">
      <c r="A318" s="13" t="s">
        <v>41</v>
      </c>
      <c r="B318" s="28" t="s">
        <v>15</v>
      </c>
      <c r="C318" s="29" t="s">
        <v>320</v>
      </c>
      <c r="D318" s="29" t="s">
        <v>1</v>
      </c>
      <c r="E318" s="30">
        <v>150</v>
      </c>
      <c r="F318" s="88">
        <v>252594400</v>
      </c>
    </row>
    <row r="319" spans="1:6" s="38" customFormat="1" ht="25.5" outlineLevel="1">
      <c r="A319" s="11" t="s">
        <v>209</v>
      </c>
      <c r="B319" s="19" t="s">
        <v>2</v>
      </c>
      <c r="C319" s="20" t="s">
        <v>204</v>
      </c>
      <c r="D319" s="20" t="s">
        <v>1</v>
      </c>
      <c r="E319" s="21">
        <v>150</v>
      </c>
      <c r="F319" s="83">
        <f t="shared" ref="F319:F320" si="5">F320</f>
        <v>21431727</v>
      </c>
    </row>
    <row r="320" spans="1:6" s="9" customFormat="1" ht="25.5" outlineLevel="1">
      <c r="A320" s="12" t="s">
        <v>210</v>
      </c>
      <c r="B320" s="22" t="s">
        <v>2</v>
      </c>
      <c r="C320" s="23" t="s">
        <v>203</v>
      </c>
      <c r="D320" s="23" t="s">
        <v>1</v>
      </c>
      <c r="E320" s="24">
        <v>150</v>
      </c>
      <c r="F320" s="84">
        <f t="shared" si="5"/>
        <v>21431727</v>
      </c>
    </row>
    <row r="321" spans="1:6" s="9" customFormat="1" ht="15" customHeight="1" outlineLevel="1">
      <c r="A321" s="13" t="s">
        <v>46</v>
      </c>
      <c r="B321" s="28" t="s">
        <v>20</v>
      </c>
      <c r="C321" s="29" t="s">
        <v>203</v>
      </c>
      <c r="D321" s="29" t="s">
        <v>1</v>
      </c>
      <c r="E321" s="30">
        <v>150</v>
      </c>
      <c r="F321" s="88">
        <v>21431727</v>
      </c>
    </row>
    <row r="322" spans="1:6" s="9" customFormat="1" ht="12.75" customHeight="1" outlineLevel="1">
      <c r="A322" s="11" t="s">
        <v>397</v>
      </c>
      <c r="B322" s="19" t="s">
        <v>2</v>
      </c>
      <c r="C322" s="20" t="s">
        <v>395</v>
      </c>
      <c r="D322" s="20" t="s">
        <v>1</v>
      </c>
      <c r="E322" s="21">
        <v>150</v>
      </c>
      <c r="F322" s="83">
        <f t="shared" ref="F322" si="6">F323</f>
        <v>99771065</v>
      </c>
    </row>
    <row r="323" spans="1:6" s="9" customFormat="1" ht="25.5" outlineLevel="1">
      <c r="A323" s="12" t="s">
        <v>398</v>
      </c>
      <c r="B323" s="22" t="s">
        <v>2</v>
      </c>
      <c r="C323" s="23" t="s">
        <v>396</v>
      </c>
      <c r="D323" s="23" t="s">
        <v>1</v>
      </c>
      <c r="E323" s="24">
        <v>150</v>
      </c>
      <c r="F323" s="84">
        <f>F324</f>
        <v>99771065</v>
      </c>
    </row>
    <row r="324" spans="1:6" s="102" customFormat="1" ht="25.5" outlineLevel="1">
      <c r="A324" s="13" t="s">
        <v>460</v>
      </c>
      <c r="B324" s="28" t="s">
        <v>19</v>
      </c>
      <c r="C324" s="29" t="s">
        <v>396</v>
      </c>
      <c r="D324" s="29" t="s">
        <v>1</v>
      </c>
      <c r="E324" s="30">
        <v>150</v>
      </c>
      <c r="F324" s="88">
        <v>99771065</v>
      </c>
    </row>
    <row r="325" spans="1:6" s="9" customFormat="1" outlineLevel="1">
      <c r="A325" s="11" t="s">
        <v>321</v>
      </c>
      <c r="B325" s="19" t="s">
        <v>2</v>
      </c>
      <c r="C325" s="20" t="s">
        <v>322</v>
      </c>
      <c r="D325" s="20" t="s">
        <v>1</v>
      </c>
      <c r="E325" s="21">
        <v>150</v>
      </c>
      <c r="F325" s="83">
        <f t="shared" ref="F325" si="7">F326</f>
        <v>114939655.70999999</v>
      </c>
    </row>
    <row r="326" spans="1:6" s="9" customFormat="1" outlineLevel="1">
      <c r="A326" s="12" t="s">
        <v>323</v>
      </c>
      <c r="B326" s="22" t="s">
        <v>2</v>
      </c>
      <c r="C326" s="23" t="s">
        <v>324</v>
      </c>
      <c r="D326" s="23" t="s">
        <v>1</v>
      </c>
      <c r="E326" s="24">
        <v>150</v>
      </c>
      <c r="F326" s="84">
        <f>F327+F328</f>
        <v>114939655.70999999</v>
      </c>
    </row>
    <row r="327" spans="1:6" s="102" customFormat="1" outlineLevel="1">
      <c r="A327" s="13" t="s">
        <v>40</v>
      </c>
      <c r="B327" s="28" t="s">
        <v>14</v>
      </c>
      <c r="C327" s="29" t="s">
        <v>324</v>
      </c>
      <c r="D327" s="29" t="s">
        <v>1</v>
      </c>
      <c r="E327" s="30">
        <v>150</v>
      </c>
      <c r="F327" s="88">
        <v>2894455.71</v>
      </c>
    </row>
    <row r="328" spans="1:6" s="9" customFormat="1" ht="25.5" outlineLevel="1">
      <c r="A328" s="13" t="s">
        <v>460</v>
      </c>
      <c r="B328" s="28" t="s">
        <v>19</v>
      </c>
      <c r="C328" s="29" t="s">
        <v>324</v>
      </c>
      <c r="D328" s="29" t="s">
        <v>1</v>
      </c>
      <c r="E328" s="30">
        <v>150</v>
      </c>
      <c r="F328" s="88">
        <v>112045200</v>
      </c>
    </row>
    <row r="329" spans="1:6" s="9" customFormat="1" ht="25.5" outlineLevel="1">
      <c r="A329" s="11" t="s">
        <v>250</v>
      </c>
      <c r="B329" s="19" t="s">
        <v>2</v>
      </c>
      <c r="C329" s="20" t="s">
        <v>251</v>
      </c>
      <c r="D329" s="20" t="s">
        <v>1</v>
      </c>
      <c r="E329" s="21">
        <v>150</v>
      </c>
      <c r="F329" s="83">
        <f>F330</f>
        <v>401651038.44</v>
      </c>
    </row>
    <row r="330" spans="1:6" s="9" customFormat="1" ht="40.5" customHeight="1" outlineLevel="1">
      <c r="A330" s="12" t="s">
        <v>252</v>
      </c>
      <c r="B330" s="22" t="s">
        <v>2</v>
      </c>
      <c r="C330" s="23" t="s">
        <v>249</v>
      </c>
      <c r="D330" s="23" t="s">
        <v>1</v>
      </c>
      <c r="E330" s="24">
        <v>150</v>
      </c>
      <c r="F330" s="84">
        <f>F331</f>
        <v>401651038.44</v>
      </c>
    </row>
    <row r="331" spans="1:6" s="9" customFormat="1" ht="25.5" outlineLevel="1">
      <c r="A331" s="13" t="s">
        <v>460</v>
      </c>
      <c r="B331" s="28" t="s">
        <v>19</v>
      </c>
      <c r="C331" s="29" t="s">
        <v>249</v>
      </c>
      <c r="D331" s="29" t="s">
        <v>1</v>
      </c>
      <c r="E331" s="30">
        <v>150</v>
      </c>
      <c r="F331" s="88">
        <v>401651038.44</v>
      </c>
    </row>
    <row r="332" spans="1:6" s="9" customFormat="1" ht="25.5" outlineLevel="1">
      <c r="A332" s="11" t="s">
        <v>383</v>
      </c>
      <c r="B332" s="19" t="s">
        <v>2</v>
      </c>
      <c r="C332" s="20" t="s">
        <v>384</v>
      </c>
      <c r="D332" s="20" t="s">
        <v>1</v>
      </c>
      <c r="E332" s="21">
        <v>150</v>
      </c>
      <c r="F332" s="83">
        <f>F333</f>
        <v>82426531</v>
      </c>
    </row>
    <row r="333" spans="1:6" s="9" customFormat="1" ht="25.5" outlineLevel="1">
      <c r="A333" s="12" t="s">
        <v>385</v>
      </c>
      <c r="B333" s="22" t="s">
        <v>2</v>
      </c>
      <c r="C333" s="23" t="s">
        <v>386</v>
      </c>
      <c r="D333" s="23" t="s">
        <v>1</v>
      </c>
      <c r="E333" s="24">
        <v>150</v>
      </c>
      <c r="F333" s="84">
        <f>F334</f>
        <v>82426531</v>
      </c>
    </row>
    <row r="334" spans="1:6" s="9" customFormat="1" ht="14.25" customHeight="1" outlineLevel="1">
      <c r="A334" s="13" t="s">
        <v>40</v>
      </c>
      <c r="B334" s="28" t="s">
        <v>14</v>
      </c>
      <c r="C334" s="29" t="s">
        <v>386</v>
      </c>
      <c r="D334" s="29" t="s">
        <v>1</v>
      </c>
      <c r="E334" s="30">
        <v>150</v>
      </c>
      <c r="F334" s="88">
        <v>82426531</v>
      </c>
    </row>
    <row r="335" spans="1:6" ht="15" customHeight="1">
      <c r="A335" s="52" t="s">
        <v>143</v>
      </c>
      <c r="B335" s="19" t="s">
        <v>2</v>
      </c>
      <c r="C335" s="20" t="s">
        <v>173</v>
      </c>
      <c r="D335" s="20" t="s">
        <v>1</v>
      </c>
      <c r="E335" s="21">
        <v>150</v>
      </c>
      <c r="F335" s="93">
        <f>F336</f>
        <v>1569096216.45</v>
      </c>
    </row>
    <row r="336" spans="1:6" s="9" customFormat="1" ht="15" customHeight="1" outlineLevel="1">
      <c r="A336" s="53" t="s">
        <v>37</v>
      </c>
      <c r="B336" s="22" t="s">
        <v>2</v>
      </c>
      <c r="C336" s="23" t="s">
        <v>174</v>
      </c>
      <c r="D336" s="23" t="s">
        <v>1</v>
      </c>
      <c r="E336" s="24">
        <v>150</v>
      </c>
      <c r="F336" s="84">
        <f>SUM(F337:F344)</f>
        <v>1569096216.45</v>
      </c>
    </row>
    <row r="337" spans="1:6" s="102" customFormat="1" ht="15" customHeight="1" outlineLevel="1">
      <c r="A337" s="112" t="s">
        <v>29</v>
      </c>
      <c r="B337" s="28" t="s">
        <v>7</v>
      </c>
      <c r="C337" s="29" t="s">
        <v>174</v>
      </c>
      <c r="D337" s="29" t="s">
        <v>1</v>
      </c>
      <c r="E337" s="30">
        <v>150</v>
      </c>
      <c r="F337" s="88">
        <v>287906266.06</v>
      </c>
    </row>
    <row r="338" spans="1:6" s="9" customFormat="1" ht="15" customHeight="1" outlineLevel="1">
      <c r="A338" s="13" t="s">
        <v>36</v>
      </c>
      <c r="B338" s="28" t="s">
        <v>11</v>
      </c>
      <c r="C338" s="29" t="s">
        <v>174</v>
      </c>
      <c r="D338" s="29" t="s">
        <v>1</v>
      </c>
      <c r="E338" s="30">
        <v>150</v>
      </c>
      <c r="F338" s="88">
        <v>18183</v>
      </c>
    </row>
    <row r="339" spans="1:6" s="9" customFormat="1" ht="15" customHeight="1" outlineLevel="1">
      <c r="A339" s="13" t="s">
        <v>40</v>
      </c>
      <c r="B339" s="28" t="s">
        <v>14</v>
      </c>
      <c r="C339" s="29" t="s">
        <v>174</v>
      </c>
      <c r="D339" s="29" t="s">
        <v>1</v>
      </c>
      <c r="E339" s="30">
        <v>150</v>
      </c>
      <c r="F339" s="88">
        <v>5300000</v>
      </c>
    </row>
    <row r="340" spans="1:6" s="9" customFormat="1" ht="15" customHeight="1" outlineLevel="1">
      <c r="A340" s="13" t="s">
        <v>329</v>
      </c>
      <c r="B340" s="28" t="s">
        <v>330</v>
      </c>
      <c r="C340" s="29" t="s">
        <v>174</v>
      </c>
      <c r="D340" s="29" t="s">
        <v>1</v>
      </c>
      <c r="E340" s="30">
        <v>150</v>
      </c>
      <c r="F340" s="88">
        <v>23904349</v>
      </c>
    </row>
    <row r="341" spans="1:6" s="9" customFormat="1" ht="15" customHeight="1" outlineLevel="1">
      <c r="A341" s="13" t="s">
        <v>41</v>
      </c>
      <c r="B341" s="28" t="s">
        <v>15</v>
      </c>
      <c r="C341" s="29" t="s">
        <v>174</v>
      </c>
      <c r="D341" s="29" t="s">
        <v>1</v>
      </c>
      <c r="E341" s="30">
        <v>150</v>
      </c>
      <c r="F341" s="88">
        <v>312668423.88999999</v>
      </c>
    </row>
    <row r="342" spans="1:6" s="9" customFormat="1" ht="13.5" customHeight="1" outlineLevel="1">
      <c r="A342" s="13" t="s">
        <v>43</v>
      </c>
      <c r="B342" s="28" t="s">
        <v>17</v>
      </c>
      <c r="C342" s="29" t="s">
        <v>174</v>
      </c>
      <c r="D342" s="29" t="s">
        <v>1</v>
      </c>
      <c r="E342" s="30">
        <v>150</v>
      </c>
      <c r="F342" s="88">
        <v>589238220.49000001</v>
      </c>
    </row>
    <row r="343" spans="1:6" s="9" customFormat="1" ht="25.5" outlineLevel="1">
      <c r="A343" s="13" t="s">
        <v>460</v>
      </c>
      <c r="B343" s="28" t="s">
        <v>19</v>
      </c>
      <c r="C343" s="29" t="s">
        <v>174</v>
      </c>
      <c r="D343" s="29" t="s">
        <v>1</v>
      </c>
      <c r="E343" s="30">
        <v>150</v>
      </c>
      <c r="F343" s="88">
        <v>323471179.00999999</v>
      </c>
    </row>
    <row r="344" spans="1:6" s="9" customFormat="1" ht="13.5" customHeight="1" outlineLevel="1">
      <c r="A344" s="13" t="s">
        <v>46</v>
      </c>
      <c r="B344" s="28" t="s">
        <v>20</v>
      </c>
      <c r="C344" s="29" t="s">
        <v>174</v>
      </c>
      <c r="D344" s="29" t="s">
        <v>1</v>
      </c>
      <c r="E344" s="30">
        <v>150</v>
      </c>
      <c r="F344" s="88">
        <v>26589595</v>
      </c>
    </row>
    <row r="345" spans="1:6" s="3" customFormat="1" ht="18" customHeight="1">
      <c r="A345" s="54" t="s">
        <v>176</v>
      </c>
      <c r="B345" s="16" t="s">
        <v>2</v>
      </c>
      <c r="C345" s="17" t="s">
        <v>175</v>
      </c>
      <c r="D345" s="17" t="s">
        <v>1</v>
      </c>
      <c r="E345" s="18">
        <v>150</v>
      </c>
      <c r="F345" s="82">
        <f>F346+F356+F359+F362+F365+F368+F371</f>
        <v>6901935519.8199997</v>
      </c>
    </row>
    <row r="346" spans="1:6" s="9" customFormat="1" ht="25.5" outlineLevel="1">
      <c r="A346" s="96" t="s">
        <v>253</v>
      </c>
      <c r="B346" s="57" t="s">
        <v>2</v>
      </c>
      <c r="C346" s="61" t="s">
        <v>254</v>
      </c>
      <c r="D346" s="61" t="s">
        <v>1</v>
      </c>
      <c r="E346" s="61">
        <v>150</v>
      </c>
      <c r="F346" s="89">
        <f>F347</f>
        <v>292165751.10000002</v>
      </c>
    </row>
    <row r="347" spans="1:6" s="9" customFormat="1" ht="25.5" outlineLevel="1">
      <c r="A347" s="97" t="s">
        <v>256</v>
      </c>
      <c r="B347" s="22" t="s">
        <v>2</v>
      </c>
      <c r="C347" s="23" t="s">
        <v>255</v>
      </c>
      <c r="D347" s="23" t="s">
        <v>1</v>
      </c>
      <c r="E347" s="23">
        <v>150</v>
      </c>
      <c r="F347" s="90">
        <f>SUM(F348:F355)</f>
        <v>292165751.10000002</v>
      </c>
    </row>
    <row r="348" spans="1:6" s="102" customFormat="1" outlineLevel="1">
      <c r="A348" s="13" t="s">
        <v>29</v>
      </c>
      <c r="B348" s="28" t="s">
        <v>7</v>
      </c>
      <c r="C348" s="29" t="s">
        <v>255</v>
      </c>
      <c r="D348" s="29" t="s">
        <v>1</v>
      </c>
      <c r="E348" s="29">
        <v>150</v>
      </c>
      <c r="F348" s="106">
        <v>1459489</v>
      </c>
    </row>
    <row r="349" spans="1:6" s="9" customFormat="1" ht="12.75" customHeight="1" outlineLevel="1">
      <c r="A349" s="13" t="s">
        <v>38</v>
      </c>
      <c r="B349" s="28" t="s">
        <v>12</v>
      </c>
      <c r="C349" s="29" t="s">
        <v>255</v>
      </c>
      <c r="D349" s="29" t="s">
        <v>1</v>
      </c>
      <c r="E349" s="29">
        <v>150</v>
      </c>
      <c r="F349" s="88">
        <v>26505383.199999999</v>
      </c>
    </row>
    <row r="350" spans="1:6" s="9" customFormat="1" ht="25.5" outlineLevel="1">
      <c r="A350" s="13" t="s">
        <v>39</v>
      </c>
      <c r="B350" s="28" t="s">
        <v>13</v>
      </c>
      <c r="C350" s="29" t="s">
        <v>255</v>
      </c>
      <c r="D350" s="29" t="s">
        <v>1</v>
      </c>
      <c r="E350" s="29">
        <v>150</v>
      </c>
      <c r="F350" s="88">
        <v>31971045.899999999</v>
      </c>
    </row>
    <row r="351" spans="1:6" s="9" customFormat="1" ht="12.75" customHeight="1" outlineLevel="1">
      <c r="A351" s="13" t="s">
        <v>41</v>
      </c>
      <c r="B351" s="28" t="s">
        <v>15</v>
      </c>
      <c r="C351" s="29" t="s">
        <v>255</v>
      </c>
      <c r="D351" s="29" t="s">
        <v>1</v>
      </c>
      <c r="E351" s="29">
        <v>150</v>
      </c>
      <c r="F351" s="88">
        <v>205322784</v>
      </c>
    </row>
    <row r="352" spans="1:6" s="9" customFormat="1" ht="12.75" customHeight="1" outlineLevel="1">
      <c r="A352" s="13" t="s">
        <v>43</v>
      </c>
      <c r="B352" s="28" t="s">
        <v>17</v>
      </c>
      <c r="C352" s="29" t="s">
        <v>255</v>
      </c>
      <c r="D352" s="29" t="s">
        <v>1</v>
      </c>
      <c r="E352" s="29">
        <v>150</v>
      </c>
      <c r="F352" s="88">
        <v>19866135</v>
      </c>
    </row>
    <row r="353" spans="1:6" s="9" customFormat="1" ht="25.5" outlineLevel="1">
      <c r="A353" s="13" t="s">
        <v>460</v>
      </c>
      <c r="B353" s="28" t="s">
        <v>19</v>
      </c>
      <c r="C353" s="29" t="s">
        <v>255</v>
      </c>
      <c r="D353" s="29" t="s">
        <v>1</v>
      </c>
      <c r="E353" s="29">
        <v>150</v>
      </c>
      <c r="F353" s="88">
        <v>3049900</v>
      </c>
    </row>
    <row r="354" spans="1:6" s="38" customFormat="1" ht="12.75" customHeight="1" outlineLevel="1">
      <c r="A354" s="13" t="s">
        <v>46</v>
      </c>
      <c r="B354" s="28" t="s">
        <v>20</v>
      </c>
      <c r="C354" s="29" t="s">
        <v>255</v>
      </c>
      <c r="D354" s="29" t="s">
        <v>1</v>
      </c>
      <c r="E354" s="29">
        <v>150</v>
      </c>
      <c r="F354" s="88">
        <v>327729</v>
      </c>
    </row>
    <row r="355" spans="1:6" s="38" customFormat="1" ht="14.25" customHeight="1" outlineLevel="1">
      <c r="A355" s="13" t="s">
        <v>47</v>
      </c>
      <c r="B355" s="28" t="s">
        <v>21</v>
      </c>
      <c r="C355" s="29" t="s">
        <v>255</v>
      </c>
      <c r="D355" s="29" t="s">
        <v>1</v>
      </c>
      <c r="E355" s="29">
        <v>150</v>
      </c>
      <c r="F355" s="88">
        <v>3663285</v>
      </c>
    </row>
    <row r="356" spans="1:6" s="3" customFormat="1" ht="38.25">
      <c r="A356" s="55" t="s">
        <v>379</v>
      </c>
      <c r="B356" s="35" t="s">
        <v>2</v>
      </c>
      <c r="C356" s="20" t="s">
        <v>177</v>
      </c>
      <c r="D356" s="36" t="s">
        <v>1</v>
      </c>
      <c r="E356" s="37">
        <v>150</v>
      </c>
      <c r="F356" s="83">
        <f>F357</f>
        <v>288880200</v>
      </c>
    </row>
    <row r="357" spans="1:6" s="9" customFormat="1" ht="38.25" outlineLevel="1">
      <c r="A357" s="56" t="s">
        <v>380</v>
      </c>
      <c r="B357" s="49" t="s">
        <v>2</v>
      </c>
      <c r="C357" s="23" t="s">
        <v>178</v>
      </c>
      <c r="D357" s="50" t="s">
        <v>1</v>
      </c>
      <c r="E357" s="51">
        <v>150</v>
      </c>
      <c r="F357" s="84">
        <f>F358</f>
        <v>288880200</v>
      </c>
    </row>
    <row r="358" spans="1:6" s="3" customFormat="1" ht="15" customHeight="1">
      <c r="A358" s="13" t="s">
        <v>41</v>
      </c>
      <c r="B358" s="28" t="s">
        <v>15</v>
      </c>
      <c r="C358" s="29" t="s">
        <v>178</v>
      </c>
      <c r="D358" s="29" t="s">
        <v>1</v>
      </c>
      <c r="E358" s="30">
        <v>150</v>
      </c>
      <c r="F358" s="88">
        <v>288880200</v>
      </c>
    </row>
    <row r="359" spans="1:6" s="3" customFormat="1" ht="52.5" customHeight="1">
      <c r="A359" s="55" t="s">
        <v>182</v>
      </c>
      <c r="B359" s="35" t="s">
        <v>2</v>
      </c>
      <c r="C359" s="20" t="s">
        <v>179</v>
      </c>
      <c r="D359" s="36" t="s">
        <v>1</v>
      </c>
      <c r="E359" s="37">
        <v>150</v>
      </c>
      <c r="F359" s="83">
        <f>F360</f>
        <v>90459200</v>
      </c>
    </row>
    <row r="360" spans="1:6" s="9" customFormat="1" ht="53.25" customHeight="1">
      <c r="A360" s="56" t="s">
        <v>181</v>
      </c>
      <c r="B360" s="49" t="s">
        <v>2</v>
      </c>
      <c r="C360" s="23" t="s">
        <v>180</v>
      </c>
      <c r="D360" s="50" t="s">
        <v>1</v>
      </c>
      <c r="E360" s="51">
        <v>150</v>
      </c>
      <c r="F360" s="84">
        <f>F361</f>
        <v>90459200</v>
      </c>
    </row>
    <row r="361" spans="1:6" s="9" customFormat="1" ht="13.5" customHeight="1">
      <c r="A361" s="13" t="s">
        <v>41</v>
      </c>
      <c r="B361" s="28" t="s">
        <v>15</v>
      </c>
      <c r="C361" s="29" t="s">
        <v>180</v>
      </c>
      <c r="D361" s="29" t="s">
        <v>1</v>
      </c>
      <c r="E361" s="30">
        <v>150</v>
      </c>
      <c r="F361" s="88">
        <v>90459200</v>
      </c>
    </row>
    <row r="362" spans="1:6" s="3" customFormat="1" ht="52.5" customHeight="1">
      <c r="A362" s="11" t="s">
        <v>145</v>
      </c>
      <c r="B362" s="35" t="s">
        <v>2</v>
      </c>
      <c r="C362" s="20" t="s">
        <v>183</v>
      </c>
      <c r="D362" s="36" t="s">
        <v>1</v>
      </c>
      <c r="E362" s="37">
        <v>150</v>
      </c>
      <c r="F362" s="83">
        <f>F363</f>
        <v>501726000</v>
      </c>
    </row>
    <row r="363" spans="1:6" s="9" customFormat="1" ht="39" customHeight="1">
      <c r="A363" s="56" t="s">
        <v>146</v>
      </c>
      <c r="B363" s="49" t="s">
        <v>2</v>
      </c>
      <c r="C363" s="23" t="s">
        <v>184</v>
      </c>
      <c r="D363" s="50" t="s">
        <v>1</v>
      </c>
      <c r="E363" s="50">
        <v>150</v>
      </c>
      <c r="F363" s="84">
        <f>F364</f>
        <v>501726000</v>
      </c>
    </row>
    <row r="364" spans="1:6" s="9" customFormat="1" outlineLevel="1">
      <c r="A364" s="13" t="s">
        <v>29</v>
      </c>
      <c r="B364" s="28" t="s">
        <v>7</v>
      </c>
      <c r="C364" s="29" t="s">
        <v>184</v>
      </c>
      <c r="D364" s="29" t="s">
        <v>1</v>
      </c>
      <c r="E364" s="29">
        <v>150</v>
      </c>
      <c r="F364" s="88">
        <v>501726000</v>
      </c>
    </row>
    <row r="365" spans="1:6" s="3" customFormat="1" ht="39.75" customHeight="1">
      <c r="A365" s="11" t="s">
        <v>211</v>
      </c>
      <c r="B365" s="35" t="s">
        <v>2</v>
      </c>
      <c r="C365" s="20" t="s">
        <v>206</v>
      </c>
      <c r="D365" s="36" t="s">
        <v>1</v>
      </c>
      <c r="E365" s="37">
        <v>150</v>
      </c>
      <c r="F365" s="83">
        <f>F366</f>
        <v>17181.29</v>
      </c>
    </row>
    <row r="366" spans="1:6" s="9" customFormat="1" ht="41.25" customHeight="1">
      <c r="A366" s="56" t="s">
        <v>212</v>
      </c>
      <c r="B366" s="49" t="s">
        <v>2</v>
      </c>
      <c r="C366" s="23" t="s">
        <v>205</v>
      </c>
      <c r="D366" s="50" t="s">
        <v>1</v>
      </c>
      <c r="E366" s="50">
        <v>150</v>
      </c>
      <c r="F366" s="84">
        <f>F367</f>
        <v>17181.29</v>
      </c>
    </row>
    <row r="367" spans="1:6" s="9" customFormat="1" outlineLevel="1">
      <c r="A367" s="13" t="s">
        <v>38</v>
      </c>
      <c r="B367" s="28" t="s">
        <v>12</v>
      </c>
      <c r="C367" s="29" t="s">
        <v>205</v>
      </c>
      <c r="D367" s="29" t="s">
        <v>1</v>
      </c>
      <c r="E367" s="29">
        <v>150</v>
      </c>
      <c r="F367" s="88">
        <v>17181.29</v>
      </c>
    </row>
    <row r="368" spans="1:6" s="3" customFormat="1" ht="30" customHeight="1">
      <c r="A368" s="11" t="s">
        <v>144</v>
      </c>
      <c r="B368" s="35" t="s">
        <v>2</v>
      </c>
      <c r="C368" s="20" t="s">
        <v>185</v>
      </c>
      <c r="D368" s="36" t="s">
        <v>1</v>
      </c>
      <c r="E368" s="37">
        <v>150</v>
      </c>
      <c r="F368" s="83">
        <f>F369</f>
        <v>23990587.43</v>
      </c>
    </row>
    <row r="369" spans="1:6" s="9" customFormat="1" ht="29.25" customHeight="1">
      <c r="A369" s="56" t="s">
        <v>192</v>
      </c>
      <c r="B369" s="49" t="s">
        <v>2</v>
      </c>
      <c r="C369" s="23" t="s">
        <v>186</v>
      </c>
      <c r="D369" s="50" t="s">
        <v>1</v>
      </c>
      <c r="E369" s="50">
        <v>150</v>
      </c>
      <c r="F369" s="84">
        <f>F370</f>
        <v>23990587.43</v>
      </c>
    </row>
    <row r="370" spans="1:6" s="9" customFormat="1" outlineLevel="1">
      <c r="A370" s="13" t="s">
        <v>38</v>
      </c>
      <c r="B370" s="28" t="s">
        <v>12</v>
      </c>
      <c r="C370" s="29" t="s">
        <v>186</v>
      </c>
      <c r="D370" s="29" t="s">
        <v>1</v>
      </c>
      <c r="E370" s="29">
        <v>150</v>
      </c>
      <c r="F370" s="88">
        <v>23990587.43</v>
      </c>
    </row>
    <row r="371" spans="1:6" s="3" customFormat="1" ht="12.75" customHeight="1">
      <c r="A371" s="11" t="s">
        <v>214</v>
      </c>
      <c r="B371" s="57" t="s">
        <v>2</v>
      </c>
      <c r="C371" s="61" t="s">
        <v>213</v>
      </c>
      <c r="D371" s="36" t="s">
        <v>1</v>
      </c>
      <c r="E371" s="37">
        <v>150</v>
      </c>
      <c r="F371" s="83">
        <f>F372</f>
        <v>5704696600</v>
      </c>
    </row>
    <row r="372" spans="1:6" s="9" customFormat="1" ht="12" customHeight="1">
      <c r="A372" s="56" t="s">
        <v>215</v>
      </c>
      <c r="B372" s="22" t="s">
        <v>2</v>
      </c>
      <c r="C372" s="23" t="s">
        <v>207</v>
      </c>
      <c r="D372" s="50" t="s">
        <v>1</v>
      </c>
      <c r="E372" s="50">
        <v>150</v>
      </c>
      <c r="F372" s="84">
        <f>F373</f>
        <v>5704696600</v>
      </c>
    </row>
    <row r="373" spans="1:6" s="9" customFormat="1" outlineLevel="1">
      <c r="A373" s="13" t="s">
        <v>41</v>
      </c>
      <c r="B373" s="28" t="s">
        <v>15</v>
      </c>
      <c r="C373" s="29" t="s">
        <v>207</v>
      </c>
      <c r="D373" s="29" t="s">
        <v>1</v>
      </c>
      <c r="E373" s="29">
        <v>150</v>
      </c>
      <c r="F373" s="88">
        <v>5704696600</v>
      </c>
    </row>
    <row r="374" spans="1:6" s="9" customFormat="1" ht="14.25" outlineLevel="1">
      <c r="A374" s="15" t="s">
        <v>151</v>
      </c>
      <c r="B374" s="16" t="s">
        <v>2</v>
      </c>
      <c r="C374" s="17" t="s">
        <v>187</v>
      </c>
      <c r="D374" s="17" t="s">
        <v>1</v>
      </c>
      <c r="E374" s="18">
        <v>150</v>
      </c>
      <c r="F374" s="82">
        <f>F375+F378+F381+F384</f>
        <v>1355401557.5699999</v>
      </c>
    </row>
    <row r="375" spans="1:6" s="3" customFormat="1" ht="51">
      <c r="A375" s="55" t="s">
        <v>387</v>
      </c>
      <c r="B375" s="57" t="s">
        <v>2</v>
      </c>
      <c r="C375" s="61" t="s">
        <v>388</v>
      </c>
      <c r="D375" s="36" t="s">
        <v>1</v>
      </c>
      <c r="E375" s="37">
        <v>150</v>
      </c>
      <c r="F375" s="83">
        <f>F376</f>
        <v>26176600</v>
      </c>
    </row>
    <row r="376" spans="1:6" s="9" customFormat="1" ht="51">
      <c r="A376" s="56" t="s">
        <v>390</v>
      </c>
      <c r="B376" s="22" t="s">
        <v>2</v>
      </c>
      <c r="C376" s="23" t="s">
        <v>389</v>
      </c>
      <c r="D376" s="50" t="s">
        <v>1</v>
      </c>
      <c r="E376" s="50">
        <v>150</v>
      </c>
      <c r="F376" s="84">
        <f>F377</f>
        <v>26176600</v>
      </c>
    </row>
    <row r="377" spans="1:6" s="9" customFormat="1" outlineLevel="1">
      <c r="A377" s="13" t="s">
        <v>41</v>
      </c>
      <c r="B377" s="28" t="s">
        <v>15</v>
      </c>
      <c r="C377" s="29" t="s">
        <v>389</v>
      </c>
      <c r="D377" s="29" t="s">
        <v>1</v>
      </c>
      <c r="E377" s="29">
        <v>150</v>
      </c>
      <c r="F377" s="88">
        <v>26176600</v>
      </c>
    </row>
    <row r="378" spans="1:6" s="3" customFormat="1" ht="41.25" customHeight="1">
      <c r="A378" s="56" t="s">
        <v>325</v>
      </c>
      <c r="B378" s="57" t="s">
        <v>2</v>
      </c>
      <c r="C378" s="61" t="s">
        <v>326</v>
      </c>
      <c r="D378" s="36" t="s">
        <v>1</v>
      </c>
      <c r="E378" s="37">
        <v>150</v>
      </c>
      <c r="F378" s="83">
        <f>F379</f>
        <v>225673100</v>
      </c>
    </row>
    <row r="379" spans="1:6" s="9" customFormat="1" ht="41.25" customHeight="1">
      <c r="A379" s="56" t="s">
        <v>327</v>
      </c>
      <c r="B379" s="22" t="s">
        <v>2</v>
      </c>
      <c r="C379" s="23" t="s">
        <v>328</v>
      </c>
      <c r="D379" s="50" t="s">
        <v>1</v>
      </c>
      <c r="E379" s="50">
        <v>150</v>
      </c>
      <c r="F379" s="84">
        <f>F380</f>
        <v>225673100</v>
      </c>
    </row>
    <row r="380" spans="1:6" s="9" customFormat="1" outlineLevel="1">
      <c r="A380" s="13" t="s">
        <v>41</v>
      </c>
      <c r="B380" s="28" t="s">
        <v>15</v>
      </c>
      <c r="C380" s="29" t="s">
        <v>328</v>
      </c>
      <c r="D380" s="29" t="s">
        <v>1</v>
      </c>
      <c r="E380" s="29">
        <v>150</v>
      </c>
      <c r="F380" s="88">
        <v>225673100</v>
      </c>
    </row>
    <row r="381" spans="1:6" ht="25.5">
      <c r="A381" s="100" t="s">
        <v>365</v>
      </c>
      <c r="B381" s="19" t="s">
        <v>2</v>
      </c>
      <c r="C381" s="20" t="s">
        <v>363</v>
      </c>
      <c r="D381" s="20" t="s">
        <v>1</v>
      </c>
      <c r="E381" s="20">
        <v>150</v>
      </c>
      <c r="F381" s="83">
        <f>F382</f>
        <v>5000000</v>
      </c>
    </row>
    <row r="382" spans="1:6" ht="25.5">
      <c r="A382" s="101" t="s">
        <v>366</v>
      </c>
      <c r="B382" s="22" t="s">
        <v>2</v>
      </c>
      <c r="C382" s="23" t="s">
        <v>364</v>
      </c>
      <c r="D382" s="23" t="s">
        <v>1</v>
      </c>
      <c r="E382" s="23">
        <v>150</v>
      </c>
      <c r="F382" s="88">
        <f>F383</f>
        <v>5000000</v>
      </c>
    </row>
    <row r="383" spans="1:6" ht="15" customHeight="1">
      <c r="A383" s="13" t="s">
        <v>40</v>
      </c>
      <c r="B383" s="28" t="s">
        <v>14</v>
      </c>
      <c r="C383" s="29" t="s">
        <v>364</v>
      </c>
      <c r="D383" s="29" t="s">
        <v>1</v>
      </c>
      <c r="E383" s="29">
        <v>150</v>
      </c>
      <c r="F383" s="88">
        <v>5000000</v>
      </c>
    </row>
    <row r="384" spans="1:6" ht="12.75" customHeight="1">
      <c r="A384" s="68" t="s">
        <v>160</v>
      </c>
      <c r="B384" s="19" t="s">
        <v>2</v>
      </c>
      <c r="C384" s="20" t="s">
        <v>188</v>
      </c>
      <c r="D384" s="20" t="s">
        <v>1</v>
      </c>
      <c r="E384" s="20">
        <v>150</v>
      </c>
      <c r="F384" s="83">
        <f>F385</f>
        <v>1098551857.5699999</v>
      </c>
    </row>
    <row r="385" spans="1:6" ht="15.75" customHeight="1">
      <c r="A385" s="67" t="s">
        <v>161</v>
      </c>
      <c r="B385" s="22" t="s">
        <v>2</v>
      </c>
      <c r="C385" s="23" t="s">
        <v>189</v>
      </c>
      <c r="D385" s="23" t="s">
        <v>1</v>
      </c>
      <c r="E385" s="23">
        <v>150</v>
      </c>
      <c r="F385" s="88">
        <f>SUM(F386:F390)</f>
        <v>1098551857.5699999</v>
      </c>
    </row>
    <row r="386" spans="1:6" s="121" customFormat="1" ht="15.75" customHeight="1">
      <c r="A386" s="94" t="s">
        <v>29</v>
      </c>
      <c r="B386" s="28" t="s">
        <v>7</v>
      </c>
      <c r="C386" s="29" t="s">
        <v>189</v>
      </c>
      <c r="D386" s="29" t="s">
        <v>1</v>
      </c>
      <c r="E386" s="29">
        <v>150</v>
      </c>
      <c r="F386" s="88">
        <v>71164105.450000003</v>
      </c>
    </row>
    <row r="387" spans="1:6" s="121" customFormat="1" ht="15.75" customHeight="1">
      <c r="A387" s="94" t="s">
        <v>38</v>
      </c>
      <c r="B387" s="28" t="s">
        <v>12</v>
      </c>
      <c r="C387" s="29" t="s">
        <v>189</v>
      </c>
      <c r="D387" s="29" t="s">
        <v>1</v>
      </c>
      <c r="E387" s="29">
        <v>150</v>
      </c>
      <c r="F387" s="88">
        <v>63645400</v>
      </c>
    </row>
    <row r="388" spans="1:6" s="121" customFormat="1" ht="25.5">
      <c r="A388" s="13" t="s">
        <v>39</v>
      </c>
      <c r="B388" s="28" t="s">
        <v>13</v>
      </c>
      <c r="C388" s="29" t="s">
        <v>189</v>
      </c>
      <c r="D388" s="29" t="s">
        <v>1</v>
      </c>
      <c r="E388" s="29">
        <v>150</v>
      </c>
      <c r="F388" s="88">
        <v>3164584</v>
      </c>
    </row>
    <row r="389" spans="1:6" ht="15.75" customHeight="1">
      <c r="A389" s="94" t="s">
        <v>41</v>
      </c>
      <c r="B389" s="28" t="s">
        <v>15</v>
      </c>
      <c r="C389" s="29" t="s">
        <v>189</v>
      </c>
      <c r="D389" s="29" t="s">
        <v>1</v>
      </c>
      <c r="E389" s="29">
        <v>150</v>
      </c>
      <c r="F389" s="88">
        <v>33765100</v>
      </c>
    </row>
    <row r="390" spans="1:6" ht="15" customHeight="1">
      <c r="A390" s="94" t="s">
        <v>43</v>
      </c>
      <c r="B390" s="28" t="s">
        <v>17</v>
      </c>
      <c r="C390" s="29" t="s">
        <v>189</v>
      </c>
      <c r="D390" s="29" t="s">
        <v>1</v>
      </c>
      <c r="E390" s="29">
        <v>150</v>
      </c>
      <c r="F390" s="88">
        <v>926812668.12</v>
      </c>
    </row>
    <row r="391" spans="1:6" s="9" customFormat="1" ht="16.5" customHeight="1" outlineLevel="1">
      <c r="A391" s="33" t="s">
        <v>400</v>
      </c>
      <c r="B391" s="46" t="s">
        <v>2</v>
      </c>
      <c r="C391" s="47" t="s">
        <v>399</v>
      </c>
      <c r="D391" s="47" t="s">
        <v>1</v>
      </c>
      <c r="E391" s="48" t="s">
        <v>2</v>
      </c>
      <c r="F391" s="87">
        <f>F392</f>
        <v>5000000</v>
      </c>
    </row>
    <row r="392" spans="1:6" s="3" customFormat="1" ht="25.5">
      <c r="A392" s="55" t="s">
        <v>401</v>
      </c>
      <c r="B392" s="57" t="s">
        <v>2</v>
      </c>
      <c r="C392" s="61" t="s">
        <v>402</v>
      </c>
      <c r="D392" s="36" t="s">
        <v>1</v>
      </c>
      <c r="E392" s="37">
        <v>150</v>
      </c>
      <c r="F392" s="83">
        <f>F393</f>
        <v>5000000</v>
      </c>
    </row>
    <row r="393" spans="1:6" s="9" customFormat="1" ht="38.25">
      <c r="A393" s="56" t="s">
        <v>404</v>
      </c>
      <c r="B393" s="22" t="s">
        <v>2</v>
      </c>
      <c r="C393" s="23" t="s">
        <v>403</v>
      </c>
      <c r="D393" s="50" t="s">
        <v>1</v>
      </c>
      <c r="E393" s="50">
        <v>150</v>
      </c>
      <c r="F393" s="84">
        <v>5000000</v>
      </c>
    </row>
    <row r="394" spans="1:6" s="102" customFormat="1">
      <c r="A394" s="124" t="s">
        <v>41</v>
      </c>
      <c r="B394" s="28" t="s">
        <v>15</v>
      </c>
      <c r="C394" s="29" t="s">
        <v>403</v>
      </c>
      <c r="D394" s="109" t="s">
        <v>1</v>
      </c>
      <c r="E394" s="109">
        <v>150</v>
      </c>
      <c r="F394" s="88">
        <v>5000000</v>
      </c>
    </row>
    <row r="395" spans="1:6" ht="63">
      <c r="A395" s="33" t="s">
        <v>405</v>
      </c>
      <c r="B395" s="46" t="s">
        <v>2</v>
      </c>
      <c r="C395" s="47" t="s">
        <v>406</v>
      </c>
      <c r="D395" s="47" t="s">
        <v>1</v>
      </c>
      <c r="E395" s="48" t="s">
        <v>2</v>
      </c>
      <c r="F395" s="87">
        <f>F396</f>
        <v>158206600</v>
      </c>
    </row>
    <row r="396" spans="1:6" s="122" customFormat="1" ht="66" customHeight="1">
      <c r="A396" s="100" t="s">
        <v>407</v>
      </c>
      <c r="B396" s="35" t="s">
        <v>2</v>
      </c>
      <c r="C396" s="36" t="s">
        <v>406</v>
      </c>
      <c r="D396" s="36" t="s">
        <v>1</v>
      </c>
      <c r="E396" s="36" t="s">
        <v>267</v>
      </c>
      <c r="F396" s="83">
        <f>F398</f>
        <v>158206600</v>
      </c>
    </row>
    <row r="397" spans="1:6" s="122" customFormat="1" ht="53.25" customHeight="1">
      <c r="A397" s="101" t="s">
        <v>408</v>
      </c>
      <c r="B397" s="22" t="s">
        <v>2</v>
      </c>
      <c r="C397" s="23" t="s">
        <v>409</v>
      </c>
      <c r="D397" s="23" t="s">
        <v>1</v>
      </c>
      <c r="E397" s="23" t="s">
        <v>267</v>
      </c>
      <c r="F397" s="84">
        <f>F398</f>
        <v>158206600</v>
      </c>
    </row>
    <row r="398" spans="1:6" s="123" customFormat="1" ht="25.5">
      <c r="A398" s="67" t="s">
        <v>410</v>
      </c>
      <c r="B398" s="22" t="s">
        <v>2</v>
      </c>
      <c r="C398" s="23" t="s">
        <v>411</v>
      </c>
      <c r="D398" s="23" t="s">
        <v>1</v>
      </c>
      <c r="E398" s="23" t="s">
        <v>267</v>
      </c>
      <c r="F398" s="84">
        <f>F399+F403</f>
        <v>158206600</v>
      </c>
    </row>
    <row r="399" spans="1:6" ht="25.5">
      <c r="A399" s="67" t="s">
        <v>412</v>
      </c>
      <c r="B399" s="22" t="s">
        <v>2</v>
      </c>
      <c r="C399" s="23" t="s">
        <v>413</v>
      </c>
      <c r="D399" s="23" t="s">
        <v>1</v>
      </c>
      <c r="E399" s="23" t="s">
        <v>267</v>
      </c>
      <c r="F399" s="84">
        <f>SUM(F400:F402)</f>
        <v>130501800</v>
      </c>
    </row>
    <row r="400" spans="1:6" s="121" customFormat="1">
      <c r="A400" s="94" t="s">
        <v>40</v>
      </c>
      <c r="B400" s="28" t="s">
        <v>14</v>
      </c>
      <c r="C400" s="29" t="s">
        <v>413</v>
      </c>
      <c r="D400" s="29" t="s">
        <v>1</v>
      </c>
      <c r="E400" s="29" t="s">
        <v>267</v>
      </c>
      <c r="F400" s="88">
        <v>79724100</v>
      </c>
    </row>
    <row r="401" spans="1:6" s="121" customFormat="1">
      <c r="A401" s="94" t="s">
        <v>41</v>
      </c>
      <c r="B401" s="28" t="s">
        <v>15</v>
      </c>
      <c r="C401" s="29" t="s">
        <v>413</v>
      </c>
      <c r="D401" s="29" t="s">
        <v>1</v>
      </c>
      <c r="E401" s="29" t="s">
        <v>267</v>
      </c>
      <c r="F401" s="88">
        <v>1440300</v>
      </c>
    </row>
    <row r="402" spans="1:6" s="121" customFormat="1" ht="15" customHeight="1">
      <c r="A402" s="94" t="s">
        <v>43</v>
      </c>
      <c r="B402" s="28" t="s">
        <v>17</v>
      </c>
      <c r="C402" s="29" t="s">
        <v>413</v>
      </c>
      <c r="D402" s="29" t="s">
        <v>1</v>
      </c>
      <c r="E402" s="29" t="s">
        <v>267</v>
      </c>
      <c r="F402" s="88">
        <v>49337400</v>
      </c>
    </row>
    <row r="403" spans="1:6" ht="25.5">
      <c r="A403" s="67" t="s">
        <v>414</v>
      </c>
      <c r="B403" s="22" t="s">
        <v>2</v>
      </c>
      <c r="C403" s="23" t="s">
        <v>415</v>
      </c>
      <c r="D403" s="23" t="s">
        <v>1</v>
      </c>
      <c r="E403" s="23" t="s">
        <v>267</v>
      </c>
      <c r="F403" s="84">
        <f>F404+F405</f>
        <v>27704800</v>
      </c>
    </row>
    <row r="404" spans="1:6" s="121" customFormat="1">
      <c r="A404" s="13" t="s">
        <v>40</v>
      </c>
      <c r="B404" s="28" t="s">
        <v>14</v>
      </c>
      <c r="C404" s="29" t="s">
        <v>416</v>
      </c>
      <c r="D404" s="29" t="s">
        <v>1</v>
      </c>
      <c r="E404" s="29" t="s">
        <v>267</v>
      </c>
      <c r="F404" s="88">
        <v>2916500</v>
      </c>
    </row>
    <row r="405" spans="1:6" s="121" customFormat="1">
      <c r="A405" s="94" t="s">
        <v>41</v>
      </c>
      <c r="B405" s="28" t="s">
        <v>15</v>
      </c>
      <c r="C405" s="29" t="s">
        <v>416</v>
      </c>
      <c r="D405" s="29" t="s">
        <v>1</v>
      </c>
      <c r="E405" s="29" t="s">
        <v>267</v>
      </c>
      <c r="F405" s="88">
        <v>24788300</v>
      </c>
    </row>
    <row r="406" spans="1:6" ht="15.75">
      <c r="A406" s="62" t="s">
        <v>147</v>
      </c>
      <c r="B406" s="58"/>
      <c r="C406" s="59"/>
      <c r="D406" s="59"/>
      <c r="E406" s="59"/>
      <c r="F406" s="60">
        <f>F14+F294</f>
        <v>25168551681.959999</v>
      </c>
    </row>
    <row r="407" spans="1:6" ht="9.75" customHeight="1"/>
    <row r="408" spans="1:6">
      <c r="A408" s="129" t="s">
        <v>148</v>
      </c>
      <c r="B408" s="129"/>
      <c r="C408" s="129"/>
      <c r="D408" s="129"/>
      <c r="E408" s="129"/>
      <c r="F408" s="129"/>
    </row>
    <row r="412" spans="1:6">
      <c r="F412" s="104"/>
    </row>
  </sheetData>
  <autoFilter ref="A13:F292"/>
  <mergeCells count="6">
    <mergeCell ref="A408:F408"/>
    <mergeCell ref="A4:F4"/>
    <mergeCell ref="A9:F9"/>
    <mergeCell ref="A7:F7"/>
    <mergeCell ref="A8:F8"/>
    <mergeCell ref="B12:E12"/>
  </mergeCells>
  <pageMargins left="0.55118110236220474" right="0.34" top="0.48" bottom="0.51181102362204722" header="0.53" footer="0.27559055118110237"/>
  <pageSetup paperSize="9" scale="84" fitToHeight="10" orientation="portrait" r:id="rId1"/>
  <headerFooter>
    <oddFooter>&amp;C&amp;P</oddFooter>
  </headerFooter>
  <rowBreaks count="5" manualBreakCount="5">
    <brk id="95" max="5" man="1"/>
    <brk id="219" max="5" man="1"/>
    <brk id="285" max="5" man="1"/>
    <brk id="293" max="5" man="1"/>
    <brk id="3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2023-12-14T06:28:15Z</cp:lastPrinted>
  <dcterms:created xsi:type="dcterms:W3CDTF">2014-06-09T12:14:18Z</dcterms:created>
  <dcterms:modified xsi:type="dcterms:W3CDTF">2023-12-14T06:29:13Z</dcterms:modified>
</cp:coreProperties>
</file>