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0815" yWindow="73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Лист1!$A$1:$M$29</definedName>
  </definedNames>
  <calcPr calcId="144525"/>
</workbook>
</file>

<file path=xl/calcChain.xml><?xml version="1.0" encoding="utf-8"?>
<calcChain xmlns="http://schemas.openxmlformats.org/spreadsheetml/2006/main">
  <c r="F13" i="1" l="1"/>
  <c r="F12" i="1" s="1"/>
  <c r="G13" i="1"/>
  <c r="G12" i="1" s="1"/>
  <c r="H13" i="1"/>
  <c r="H12" i="1" s="1"/>
  <c r="E14" i="1"/>
  <c r="E15" i="1"/>
  <c r="E16" i="1"/>
  <c r="F17" i="1"/>
  <c r="G17" i="1"/>
  <c r="H17" i="1"/>
  <c r="J17" i="1"/>
  <c r="K17" i="1"/>
  <c r="L17" i="1"/>
  <c r="E18" i="1"/>
  <c r="E19" i="1"/>
  <c r="E20" i="1"/>
  <c r="E21" i="1"/>
  <c r="E22" i="1"/>
  <c r="F24" i="1"/>
  <c r="H24" i="1"/>
  <c r="F25" i="1"/>
  <c r="E25" i="1" s="1"/>
  <c r="H25" i="1"/>
  <c r="F26" i="1"/>
  <c r="H26" i="1"/>
  <c r="F27" i="1"/>
  <c r="G27" i="1"/>
  <c r="H27" i="1"/>
  <c r="E26" i="1" l="1"/>
  <c r="F23" i="1"/>
  <c r="E27" i="1"/>
  <c r="H23" i="1"/>
  <c r="E17" i="1"/>
  <c r="E12" i="1"/>
  <c r="G24" i="1"/>
  <c r="G23" i="1" s="1"/>
  <c r="E13" i="1"/>
  <c r="E24" i="1" s="1"/>
  <c r="E23" i="1" l="1"/>
</calcChain>
</file>

<file path=xl/sharedStrings.xml><?xml version="1.0" encoding="utf-8"?>
<sst xmlns="http://schemas.openxmlformats.org/spreadsheetml/2006/main" count="166" uniqueCount="75">
  <si>
    <t>Приложение № 6 к постановлению</t>
  </si>
  <si>
    <t>администрации города Мурманска</t>
  </si>
  <si>
    <t>от__________№_____________</t>
  </si>
  <si>
    <t>Приложение к подпрограмме III</t>
  </si>
  <si>
    <t>3.2 Перечень основных мероприятий на 2016 - 2018 годы</t>
  </si>
  <si>
    <t>№ п/п</t>
  </si>
  <si>
    <t>Цель, задачи, основные мероприятия</t>
  </si>
  <si>
    <t>Срок выполнения</t>
  </si>
  <si>
    <t>Источники финансирования</t>
  </si>
  <si>
    <t>Объемы финансирования, тыс. руб.</t>
  </si>
  <si>
    <t>Показатели (индикаторы) результативности выполнения основных мероприятий</t>
  </si>
  <si>
    <t>Исполнители, перечень организаций, участвующих в реализации основных мероприятий</t>
  </si>
  <si>
    <t>Всего</t>
  </si>
  <si>
    <t>2016 год</t>
  </si>
  <si>
    <t>2017 год</t>
  </si>
  <si>
    <t>2018 год</t>
  </si>
  <si>
    <t>Наименование, ед. измерения</t>
  </si>
  <si>
    <t>Цель: предоставление муниципальной и государственной поддержки в решении жилищной проблемы молодых и многодетных семей города Мурманска</t>
  </si>
  <si>
    <t>Основное мероприятие: Предоставление социальной поддержки для улучшения жилищных условий молодым и многодетным семьям</t>
  </si>
  <si>
    <t>2016-2018</t>
  </si>
  <si>
    <t>Всего, в т.ч.</t>
  </si>
  <si>
    <t>Количество семей, улучшивших свои жилищные условия, ед.</t>
  </si>
  <si>
    <t>КЭР</t>
  </si>
  <si>
    <t>МБ</t>
  </si>
  <si>
    <t>ОБ</t>
  </si>
  <si>
    <t>ФБ</t>
  </si>
  <si>
    <t>ВБ</t>
  </si>
  <si>
    <t>1.1</t>
  </si>
  <si>
    <t>Предоставление молодым и многодетным семьям –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</si>
  <si>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1. Количество семей, получивших свидетельства о праве на получение социальной выплаты на приобретение (строительство) жилья, ед.</t>
  </si>
  <si>
    <t>муниципальная программа</t>
  </si>
  <si>
    <t>региональная программа</t>
  </si>
  <si>
    <t>2. Количество семей, получивших дополнительную социальную выплату в связи с рождением (усыновлением) ребенка, ед.</t>
  </si>
  <si>
    <t>1.2</t>
  </si>
  <si>
    <t>Мероприятия по информационной поддержке обеспечения жильем молодых и многодетных семей, а также  организация  проведения мероприятий по выдаче свидетельств молодым и многодетным семьям</t>
  </si>
  <si>
    <t>Количество проведенных мероприятий, ед.</t>
  </si>
  <si>
    <t>Всего по подпрограмме</t>
  </si>
  <si>
    <t>________________________</t>
  </si>
  <si>
    <t>Детализация направлений расходов на 2016 -2018 годы</t>
  </si>
  <si>
    <t>Наименование</t>
  </si>
  <si>
    <t>в том числе</t>
  </si>
  <si>
    <t>1 342 630,0</t>
  </si>
  <si>
    <t>179 661,9</t>
  </si>
  <si>
    <t>15 295,3</t>
  </si>
  <si>
    <t>18 686,5</t>
  </si>
  <si>
    <t>1 128 986,3</t>
  </si>
  <si>
    <t>434 952,6</t>
  </si>
  <si>
    <t>59 887,3</t>
  </si>
  <si>
    <t>435 079,1</t>
  </si>
  <si>
    <t>375 191,8</t>
  </si>
  <si>
    <t>472 598,3</t>
  </si>
  <si>
    <t>412 711,0</t>
  </si>
  <si>
    <t>1 342 435,0</t>
  </si>
  <si>
    <t>179 466,9</t>
  </si>
  <si>
    <t>434 887,6</t>
  </si>
  <si>
    <t>59 822,3</t>
  </si>
  <si>
    <t>435 014,1</t>
  </si>
  <si>
    <t>472 533,3</t>
  </si>
  <si>
    <t>Предоставление молодым и многодетным семьям – участникам подпрограммы социальных выплат на приобретение (строительство) жилья</t>
  </si>
  <si>
    <t>1 335 344,5</t>
  </si>
  <si>
    <t>172 376,4</t>
  </si>
  <si>
    <t>432 521,1</t>
  </si>
  <si>
    <t>57 458,8</t>
  </si>
  <si>
    <t>432 650,6</t>
  </si>
  <si>
    <t>470 169,8</t>
  </si>
  <si>
    <t>1.1.2.</t>
  </si>
  <si>
    <t>Предоставление молодым и многодетным семьям – участникам подпрограммы дополнительных социальных выплат в связи с рождением (усыновлением) ребенка</t>
  </si>
  <si>
    <t>7 090,5</t>
  </si>
  <si>
    <t>2 363,5</t>
  </si>
  <si>
    <t>Мероприятия по информационной поддержке подпрограммы, а также  организация  проведения мероприятий по выдаче свидетельств молодым и многодетным семьям</t>
  </si>
  <si>
    <t>ИТОГО</t>
  </si>
  <si>
    <t>1.1.1.</t>
  </si>
  <si>
    <t>1.2.</t>
  </si>
  <si>
    <t>1.1.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</si>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</sst>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wrapText="1"/>
    </xf>
    <xf numFmtId="0" fontId="2" fillId="0" borderId="3" xfId="1" applyFont="1" applyFill="1" applyBorder="1" applyAlignment="1">
      <alignment vertical="center" wrapText="1"/>
    </xf>
    <xf numFmtId="0" fontId="2" fillId="0" borderId="7" xfId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top" wrapText="1"/>
    </xf>
    <xf numFmtId="164" fontId="2" fillId="0" borderId="3" xfId="1" applyNumberFormat="1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49" fontId="2" fillId="0" borderId="2" xfId="1" applyNumberFormat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7" xfId="1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8" xfId="1" applyFont="1" applyFill="1" applyBorder="1" applyAlignment="1">
      <alignment horizontal="left" vertical="top" wrapText="1"/>
    </xf>
    <xf numFmtId="0" fontId="2" fillId="0" borderId="7" xfId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2" fillId="0" borderId="2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0" borderId="16" xfId="0" applyFont="1" applyBorder="1" applyAlignment="1">
      <alignment horizontal="justify" vertical="center" wrapText="1"/>
    </xf>
    <xf numFmtId="0" fontId="7" fillId="0" borderId="18" xfId="0" applyFont="1" applyBorder="1" applyAlignment="1">
      <alignment horizontal="justify" vertical="center" wrapText="1"/>
    </xf>
    <xf numFmtId="14" fontId="7" fillId="0" borderId="17" xfId="0" applyNumberFormat="1" applyFont="1" applyBorder="1" applyAlignment="1">
      <alignment horizontal="justify" vertical="center" wrapText="1"/>
    </xf>
    <xf numFmtId="14" fontId="7" fillId="0" borderId="16" xfId="0" applyNumberFormat="1" applyFont="1" applyBorder="1" applyAlignment="1">
      <alignment horizontal="justify" vertical="center" wrapText="1"/>
    </xf>
    <xf numFmtId="14" fontId="7" fillId="0" borderId="18" xfId="0" applyNumberFormat="1" applyFont="1" applyBorder="1" applyAlignment="1">
      <alignment horizontal="justify" vertical="center" wrapText="1"/>
    </xf>
    <xf numFmtId="0" fontId="6" fillId="0" borderId="17" xfId="0" applyFont="1" applyBorder="1" applyAlignment="1">
      <alignment horizontal="justify"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0" borderId="18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1" fillId="0" borderId="0" xfId="0" applyFont="1"/>
    <xf numFmtId="0" fontId="9" fillId="0" borderId="3" xfId="0" applyFont="1" applyBorder="1" applyAlignment="1">
      <alignment horizontal="left" vertical="top" wrapText="1"/>
    </xf>
    <xf numFmtId="4" fontId="9" fillId="0" borderId="2" xfId="0" applyNumberFormat="1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left" vertical="top" wrapText="1"/>
    </xf>
    <xf numFmtId="4" fontId="9" fillId="0" borderId="7" xfId="0" applyNumberFormat="1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16" fontId="7" fillId="0" borderId="16" xfId="0" applyNumberFormat="1" applyFont="1" applyBorder="1" applyAlignment="1">
      <alignment horizontal="justify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tabSelected="1" topLeftCell="A24" zoomScale="85" zoomScaleNormal="85" workbookViewId="0">
      <selection activeCell="D76" sqref="D76"/>
    </sheetView>
  </sheetViews>
  <sheetFormatPr defaultRowHeight="15" x14ac:dyDescent="0.25"/>
  <cols>
    <col min="1" max="1" width="5.7109375" customWidth="1"/>
    <col min="2" max="2" width="32.85546875" customWidth="1"/>
    <col min="3" max="3" width="11.5703125" customWidth="1"/>
    <col min="4" max="4" width="12.28515625" customWidth="1"/>
    <col min="5" max="5" width="12.5703125" bestFit="1" customWidth="1"/>
    <col min="6" max="8" width="10.7109375" bestFit="1" customWidth="1"/>
    <col min="9" max="9" width="28.42578125" customWidth="1"/>
    <col min="10" max="12" width="9.85546875" bestFit="1" customWidth="1"/>
    <col min="13" max="13" width="12.5703125" customWidth="1"/>
  </cols>
  <sheetData>
    <row r="1" spans="1:13" ht="15.75" x14ac:dyDescent="0.25">
      <c r="A1" s="1"/>
      <c r="B1" s="1"/>
      <c r="C1" s="1"/>
      <c r="D1" s="1"/>
      <c r="E1" s="1"/>
      <c r="F1" s="1"/>
      <c r="G1" s="1"/>
      <c r="H1" s="1"/>
      <c r="I1" s="1"/>
      <c r="J1" s="2"/>
      <c r="K1" s="3" t="s">
        <v>0</v>
      </c>
      <c r="L1" s="2"/>
      <c r="M1" s="1"/>
    </row>
    <row r="2" spans="1:13" ht="15.75" x14ac:dyDescent="0.25">
      <c r="A2" s="4"/>
      <c r="B2" s="4"/>
      <c r="C2" s="4"/>
      <c r="D2" s="4"/>
      <c r="E2" s="4"/>
      <c r="F2" s="4"/>
      <c r="G2" s="4"/>
      <c r="H2" s="4"/>
      <c r="I2" s="4"/>
      <c r="J2" s="2"/>
      <c r="K2" s="3" t="s">
        <v>1</v>
      </c>
      <c r="L2" s="2"/>
      <c r="M2" s="4"/>
    </row>
    <row r="3" spans="1:13" ht="15.75" x14ac:dyDescent="0.25">
      <c r="A3" s="4"/>
      <c r="B3" s="4"/>
      <c r="C3" s="4"/>
      <c r="D3" s="4"/>
      <c r="E3" s="4"/>
      <c r="F3" s="4"/>
      <c r="G3" s="4"/>
      <c r="H3" s="4"/>
      <c r="I3" s="4"/>
      <c r="J3" s="2"/>
      <c r="K3" s="3" t="s">
        <v>2</v>
      </c>
      <c r="L3" s="2"/>
      <c r="M3" s="4"/>
    </row>
    <row r="4" spans="1:13" ht="15.7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ht="15.75" x14ac:dyDescent="0.25">
      <c r="A5" s="4"/>
      <c r="B5" s="4"/>
      <c r="C5" s="4"/>
      <c r="D5" s="4"/>
      <c r="E5" s="4"/>
      <c r="F5" s="4"/>
      <c r="G5" s="4"/>
      <c r="H5" s="4"/>
      <c r="I5" s="4"/>
      <c r="J5" s="5"/>
      <c r="K5" s="5" t="s">
        <v>3</v>
      </c>
      <c r="L5" s="5"/>
      <c r="M5" s="4"/>
    </row>
    <row r="6" spans="1:13" ht="15.75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 ht="15.75" x14ac:dyDescent="0.25">
      <c r="A7" s="51" t="s">
        <v>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1:13" ht="15.75" x14ac:dyDescent="0.25">
      <c r="A8" s="52" t="s">
        <v>5</v>
      </c>
      <c r="B8" s="52" t="s">
        <v>6</v>
      </c>
      <c r="C8" s="52" t="s">
        <v>7</v>
      </c>
      <c r="D8" s="52" t="s">
        <v>8</v>
      </c>
      <c r="E8" s="54" t="s">
        <v>9</v>
      </c>
      <c r="F8" s="55"/>
      <c r="G8" s="55"/>
      <c r="H8" s="56"/>
      <c r="I8" s="54" t="s">
        <v>10</v>
      </c>
      <c r="J8" s="55"/>
      <c r="K8" s="55"/>
      <c r="L8" s="56"/>
      <c r="M8" s="52" t="s">
        <v>11</v>
      </c>
    </row>
    <row r="9" spans="1:13" ht="31.5" x14ac:dyDescent="0.25">
      <c r="A9" s="53"/>
      <c r="B9" s="53"/>
      <c r="C9" s="53"/>
      <c r="D9" s="53"/>
      <c r="E9" s="6" t="s">
        <v>12</v>
      </c>
      <c r="F9" s="6" t="s">
        <v>13</v>
      </c>
      <c r="G9" s="6" t="s">
        <v>14</v>
      </c>
      <c r="H9" s="6" t="s">
        <v>15</v>
      </c>
      <c r="I9" s="6" t="s">
        <v>16</v>
      </c>
      <c r="J9" s="6" t="s">
        <v>13</v>
      </c>
      <c r="K9" s="6" t="s">
        <v>14</v>
      </c>
      <c r="L9" s="6" t="s">
        <v>15</v>
      </c>
      <c r="M9" s="53"/>
    </row>
    <row r="10" spans="1:13" ht="15.75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</row>
    <row r="11" spans="1:13" ht="15.75" x14ac:dyDescent="0.25">
      <c r="A11" s="44" t="s">
        <v>17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6"/>
    </row>
    <row r="12" spans="1:13" ht="31.5" x14ac:dyDescent="0.25">
      <c r="A12" s="20">
        <v>1</v>
      </c>
      <c r="B12" s="38" t="s">
        <v>18</v>
      </c>
      <c r="C12" s="41" t="s">
        <v>19</v>
      </c>
      <c r="D12" s="7" t="s">
        <v>20</v>
      </c>
      <c r="E12" s="8">
        <f>F12+H12+G12</f>
        <v>1342630</v>
      </c>
      <c r="F12" s="8">
        <f>F13+F14+F15+F16</f>
        <v>434952.6</v>
      </c>
      <c r="G12" s="8">
        <f>G13+G14+G15+G16</f>
        <v>435079.1</v>
      </c>
      <c r="H12" s="8">
        <f>H13+H14+H15+H16</f>
        <v>472598.3</v>
      </c>
      <c r="I12" s="47" t="s">
        <v>21</v>
      </c>
      <c r="J12" s="20">
        <v>125</v>
      </c>
      <c r="K12" s="20">
        <v>120</v>
      </c>
      <c r="L12" s="20">
        <v>120</v>
      </c>
      <c r="M12" s="20" t="s">
        <v>22</v>
      </c>
    </row>
    <row r="13" spans="1:13" ht="15.75" x14ac:dyDescent="0.25">
      <c r="A13" s="22"/>
      <c r="B13" s="39"/>
      <c r="C13" s="42"/>
      <c r="D13" s="9" t="s">
        <v>23</v>
      </c>
      <c r="E13" s="8">
        <f>F13+H13+G13</f>
        <v>179661.90000000002</v>
      </c>
      <c r="F13" s="8">
        <f>F18+F22</f>
        <v>59887.3</v>
      </c>
      <c r="G13" s="8">
        <f t="shared" ref="G13:H13" si="0">G18+G22</f>
        <v>59887.3</v>
      </c>
      <c r="H13" s="8">
        <f t="shared" si="0"/>
        <v>59887.3</v>
      </c>
      <c r="I13" s="48"/>
      <c r="J13" s="22"/>
      <c r="K13" s="22"/>
      <c r="L13" s="22"/>
      <c r="M13" s="22"/>
    </row>
    <row r="14" spans="1:13" ht="15.75" x14ac:dyDescent="0.25">
      <c r="A14" s="22"/>
      <c r="B14" s="39"/>
      <c r="C14" s="42"/>
      <c r="D14" s="9" t="s">
        <v>24</v>
      </c>
      <c r="E14" s="8">
        <f t="shared" ref="E14:E16" si="1">F14+H14+G14</f>
        <v>15295.3</v>
      </c>
      <c r="F14" s="8">
        <v>15295.3</v>
      </c>
      <c r="G14" s="8">
        <v>0</v>
      </c>
      <c r="H14" s="8">
        <v>0</v>
      </c>
      <c r="I14" s="48"/>
      <c r="J14" s="22"/>
      <c r="K14" s="22"/>
      <c r="L14" s="22"/>
      <c r="M14" s="22"/>
    </row>
    <row r="15" spans="1:13" ht="15.75" x14ac:dyDescent="0.25">
      <c r="A15" s="22"/>
      <c r="B15" s="39"/>
      <c r="C15" s="42"/>
      <c r="D15" s="9" t="s">
        <v>25</v>
      </c>
      <c r="E15" s="8">
        <f t="shared" si="1"/>
        <v>18686.5</v>
      </c>
      <c r="F15" s="8">
        <v>18686.5</v>
      </c>
      <c r="G15" s="8">
        <v>0</v>
      </c>
      <c r="H15" s="8">
        <v>0</v>
      </c>
      <c r="I15" s="48"/>
      <c r="J15" s="22"/>
      <c r="K15" s="22"/>
      <c r="L15" s="22"/>
      <c r="M15" s="22"/>
    </row>
    <row r="16" spans="1:13" ht="21.75" customHeight="1" x14ac:dyDescent="0.25">
      <c r="A16" s="21"/>
      <c r="B16" s="40"/>
      <c r="C16" s="43"/>
      <c r="D16" s="9" t="s">
        <v>26</v>
      </c>
      <c r="E16" s="8">
        <f t="shared" si="1"/>
        <v>1128986.3</v>
      </c>
      <c r="F16" s="8">
        <v>341083.5</v>
      </c>
      <c r="G16" s="8">
        <v>375191.8</v>
      </c>
      <c r="H16" s="8">
        <v>412711</v>
      </c>
      <c r="I16" s="49"/>
      <c r="J16" s="21"/>
      <c r="K16" s="21"/>
      <c r="L16" s="21"/>
      <c r="M16" s="21"/>
    </row>
    <row r="17" spans="1:13" ht="31.5" x14ac:dyDescent="0.25">
      <c r="A17" s="35" t="s">
        <v>27</v>
      </c>
      <c r="B17" s="38" t="s">
        <v>28</v>
      </c>
      <c r="C17" s="41" t="s">
        <v>19</v>
      </c>
      <c r="D17" s="7" t="s">
        <v>20</v>
      </c>
      <c r="E17" s="8">
        <f>F17+H17+G17</f>
        <v>1342435</v>
      </c>
      <c r="F17" s="8">
        <f>F18+F19+F20+F21</f>
        <v>434887.6</v>
      </c>
      <c r="G17" s="8">
        <f>G18+G19+G20+G21</f>
        <v>435014.1</v>
      </c>
      <c r="H17" s="8">
        <f>H18+H19+H20+H21</f>
        <v>472533.3</v>
      </c>
      <c r="I17" s="38" t="s">
        <v>29</v>
      </c>
      <c r="J17" s="20">
        <f>J19+J20</f>
        <v>125</v>
      </c>
      <c r="K17" s="20">
        <f>K19+K20</f>
        <v>120</v>
      </c>
      <c r="L17" s="20">
        <f>L19+L20</f>
        <v>120</v>
      </c>
      <c r="M17" s="20" t="s">
        <v>22</v>
      </c>
    </row>
    <row r="18" spans="1:13" ht="67.5" customHeight="1" x14ac:dyDescent="0.25">
      <c r="A18" s="36"/>
      <c r="B18" s="39"/>
      <c r="C18" s="42"/>
      <c r="D18" s="9" t="s">
        <v>23</v>
      </c>
      <c r="E18" s="8">
        <f>F18+H18+G18</f>
        <v>179466.90000000002</v>
      </c>
      <c r="F18" s="8">
        <v>59822.3</v>
      </c>
      <c r="G18" s="8">
        <v>59822.3</v>
      </c>
      <c r="H18" s="8">
        <v>59822.3</v>
      </c>
      <c r="I18" s="40"/>
      <c r="J18" s="21"/>
      <c r="K18" s="21"/>
      <c r="L18" s="21"/>
      <c r="M18" s="22"/>
    </row>
    <row r="19" spans="1:13" ht="17.25" customHeight="1" x14ac:dyDescent="0.25">
      <c r="A19" s="36"/>
      <c r="B19" s="39"/>
      <c r="C19" s="42"/>
      <c r="D19" s="9" t="s">
        <v>24</v>
      </c>
      <c r="E19" s="8">
        <f t="shared" ref="E19:E21" si="2">F19+H19+G19</f>
        <v>15295.3</v>
      </c>
      <c r="F19" s="8">
        <v>15295.3</v>
      </c>
      <c r="G19" s="8">
        <v>0</v>
      </c>
      <c r="H19" s="8">
        <v>0</v>
      </c>
      <c r="I19" s="10" t="s">
        <v>30</v>
      </c>
      <c r="J19" s="9">
        <v>75</v>
      </c>
      <c r="K19" s="9">
        <v>80</v>
      </c>
      <c r="L19" s="9">
        <v>80</v>
      </c>
      <c r="M19" s="22"/>
    </row>
    <row r="20" spans="1:13" ht="18.75" customHeight="1" x14ac:dyDescent="0.25">
      <c r="A20" s="36"/>
      <c r="B20" s="39"/>
      <c r="C20" s="42"/>
      <c r="D20" s="9" t="s">
        <v>25</v>
      </c>
      <c r="E20" s="8">
        <f t="shared" si="2"/>
        <v>18686.5</v>
      </c>
      <c r="F20" s="8">
        <v>18686.5</v>
      </c>
      <c r="G20" s="8">
        <v>0</v>
      </c>
      <c r="H20" s="8">
        <v>0</v>
      </c>
      <c r="I20" s="11" t="s">
        <v>31</v>
      </c>
      <c r="J20" s="9">
        <v>50</v>
      </c>
      <c r="K20" s="9">
        <v>40</v>
      </c>
      <c r="L20" s="9">
        <v>40</v>
      </c>
      <c r="M20" s="21"/>
    </row>
    <row r="21" spans="1:13" ht="111.75" customHeight="1" x14ac:dyDescent="0.25">
      <c r="A21" s="37"/>
      <c r="B21" s="40"/>
      <c r="C21" s="43"/>
      <c r="D21" s="9" t="s">
        <v>26</v>
      </c>
      <c r="E21" s="8">
        <f t="shared" si="2"/>
        <v>1128986.3</v>
      </c>
      <c r="F21" s="8">
        <v>341083.5</v>
      </c>
      <c r="G21" s="8">
        <v>375191.8</v>
      </c>
      <c r="H21" s="8">
        <v>412711</v>
      </c>
      <c r="I21" s="11" t="s">
        <v>32</v>
      </c>
      <c r="J21" s="12">
        <v>20</v>
      </c>
      <c r="K21" s="12">
        <v>20</v>
      </c>
      <c r="L21" s="12">
        <v>20</v>
      </c>
      <c r="M21" s="9" t="s">
        <v>22</v>
      </c>
    </row>
    <row r="22" spans="1:13" ht="126.75" customHeight="1" x14ac:dyDescent="0.25">
      <c r="A22" s="13" t="s">
        <v>33</v>
      </c>
      <c r="B22" s="14" t="s">
        <v>34</v>
      </c>
      <c r="C22" s="15" t="s">
        <v>19</v>
      </c>
      <c r="D22" s="15" t="s">
        <v>23</v>
      </c>
      <c r="E22" s="16">
        <f>F22+H22+G22</f>
        <v>195</v>
      </c>
      <c r="F22" s="16">
        <v>65</v>
      </c>
      <c r="G22" s="16">
        <v>65</v>
      </c>
      <c r="H22" s="16">
        <v>65</v>
      </c>
      <c r="I22" s="14" t="s">
        <v>35</v>
      </c>
      <c r="J22" s="9">
        <v>3</v>
      </c>
      <c r="K22" s="9">
        <v>3</v>
      </c>
      <c r="L22" s="9">
        <v>3</v>
      </c>
      <c r="M22" s="9" t="s">
        <v>22</v>
      </c>
    </row>
    <row r="23" spans="1:13" ht="31.5" x14ac:dyDescent="0.25">
      <c r="A23" s="23"/>
      <c r="B23" s="20" t="s">
        <v>36</v>
      </c>
      <c r="C23" s="23"/>
      <c r="D23" s="17" t="s">
        <v>20</v>
      </c>
      <c r="E23" s="18">
        <f>E24+E25+E26+E27</f>
        <v>1342630</v>
      </c>
      <c r="F23" s="18">
        <f t="shared" ref="F23:H23" si="3">F24+F25+F26+F27</f>
        <v>434952.6</v>
      </c>
      <c r="G23" s="18">
        <f t="shared" si="3"/>
        <v>435079.1</v>
      </c>
      <c r="H23" s="18">
        <f t="shared" si="3"/>
        <v>472598.3</v>
      </c>
      <c r="I23" s="26"/>
      <c r="J23" s="27"/>
      <c r="K23" s="27"/>
      <c r="L23" s="27"/>
      <c r="M23" s="28"/>
    </row>
    <row r="24" spans="1:13" ht="15.75" x14ac:dyDescent="0.25">
      <c r="A24" s="24"/>
      <c r="B24" s="22"/>
      <c r="C24" s="24"/>
      <c r="D24" s="17" t="s">
        <v>23</v>
      </c>
      <c r="E24" s="18">
        <f>E13</f>
        <v>179661.90000000002</v>
      </c>
      <c r="F24" s="18">
        <f>F13</f>
        <v>59887.3</v>
      </c>
      <c r="G24" s="18">
        <f t="shared" ref="G24:H24" si="4">G13</f>
        <v>59887.3</v>
      </c>
      <c r="H24" s="18">
        <f t="shared" si="4"/>
        <v>59887.3</v>
      </c>
      <c r="I24" s="29"/>
      <c r="J24" s="30"/>
      <c r="K24" s="30"/>
      <c r="L24" s="30"/>
      <c r="M24" s="31"/>
    </row>
    <row r="25" spans="1:13" ht="15.75" x14ac:dyDescent="0.25">
      <c r="A25" s="24"/>
      <c r="B25" s="22"/>
      <c r="C25" s="24"/>
      <c r="D25" s="17" t="s">
        <v>24</v>
      </c>
      <c r="E25" s="18">
        <f>F25+H25</f>
        <v>15295.3</v>
      </c>
      <c r="F25" s="18">
        <f t="shared" ref="F25:H25" si="5">F14</f>
        <v>15295.3</v>
      </c>
      <c r="G25" s="18">
        <v>0</v>
      </c>
      <c r="H25" s="18">
        <f t="shared" si="5"/>
        <v>0</v>
      </c>
      <c r="I25" s="29"/>
      <c r="J25" s="30"/>
      <c r="K25" s="30"/>
      <c r="L25" s="30"/>
      <c r="M25" s="31"/>
    </row>
    <row r="26" spans="1:13" ht="15.75" x14ac:dyDescent="0.25">
      <c r="A26" s="24"/>
      <c r="B26" s="22"/>
      <c r="C26" s="24"/>
      <c r="D26" s="17" t="s">
        <v>25</v>
      </c>
      <c r="E26" s="18">
        <f t="shared" ref="E26" si="6">F26+H26</f>
        <v>18686.5</v>
      </c>
      <c r="F26" s="18">
        <f>F15</f>
        <v>18686.5</v>
      </c>
      <c r="G26" s="18">
        <v>0</v>
      </c>
      <c r="H26" s="18">
        <f>H15</f>
        <v>0</v>
      </c>
      <c r="I26" s="29"/>
      <c r="J26" s="30"/>
      <c r="K26" s="30"/>
      <c r="L26" s="30"/>
      <c r="M26" s="31"/>
    </row>
    <row r="27" spans="1:13" ht="15.75" x14ac:dyDescent="0.25">
      <c r="A27" s="25"/>
      <c r="B27" s="21"/>
      <c r="C27" s="25"/>
      <c r="D27" s="17" t="s">
        <v>26</v>
      </c>
      <c r="E27" s="18">
        <f>F27+H27+G27</f>
        <v>1128986.3</v>
      </c>
      <c r="F27" s="18">
        <f>F16</f>
        <v>341083.5</v>
      </c>
      <c r="G27" s="18">
        <f>G16</f>
        <v>375191.8</v>
      </c>
      <c r="H27" s="18">
        <f>H16</f>
        <v>412711</v>
      </c>
      <c r="I27" s="32"/>
      <c r="J27" s="33"/>
      <c r="K27" s="33"/>
      <c r="L27" s="33"/>
      <c r="M27" s="34"/>
    </row>
    <row r="28" spans="1:13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.75" x14ac:dyDescent="0.25">
      <c r="A29" s="19" t="s">
        <v>37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3" spans="1:7" ht="18.75" x14ac:dyDescent="0.3">
      <c r="A33" s="57"/>
      <c r="B33" s="83" t="s">
        <v>38</v>
      </c>
    </row>
    <row r="34" spans="1:7" ht="19.5" thickBot="1" x14ac:dyDescent="0.3">
      <c r="A34" s="58"/>
    </row>
    <row r="35" spans="1:7" ht="31.5" customHeight="1" x14ac:dyDescent="0.25">
      <c r="A35" s="101" t="s">
        <v>5</v>
      </c>
      <c r="B35" s="59"/>
      <c r="C35" s="98" t="s">
        <v>8</v>
      </c>
      <c r="D35" s="61" t="s">
        <v>9</v>
      </c>
      <c r="E35" s="60"/>
      <c r="F35" s="60"/>
      <c r="G35" s="62"/>
    </row>
    <row r="36" spans="1:7" ht="15" customHeight="1" x14ac:dyDescent="0.25">
      <c r="A36" s="96"/>
      <c r="B36" s="96" t="s">
        <v>39</v>
      </c>
      <c r="C36" s="99"/>
      <c r="D36" s="63"/>
      <c r="E36" s="64"/>
      <c r="F36" s="64"/>
      <c r="G36" s="65"/>
    </row>
    <row r="37" spans="1:7" ht="15.75" customHeight="1" thickBot="1" x14ac:dyDescent="0.3">
      <c r="A37" s="96"/>
      <c r="B37" s="96"/>
      <c r="C37" s="99"/>
      <c r="D37" s="66"/>
      <c r="E37" s="67"/>
      <c r="F37" s="67"/>
      <c r="G37" s="68"/>
    </row>
    <row r="38" spans="1:7" ht="15.75" customHeight="1" thickBot="1" x14ac:dyDescent="0.3">
      <c r="A38" s="96"/>
      <c r="B38" s="96"/>
      <c r="C38" s="99"/>
      <c r="D38" s="98" t="s">
        <v>12</v>
      </c>
      <c r="E38" s="69" t="s">
        <v>40</v>
      </c>
      <c r="F38" s="70"/>
      <c r="G38" s="71"/>
    </row>
    <row r="39" spans="1:7" ht="15" customHeight="1" x14ac:dyDescent="0.25">
      <c r="A39" s="96"/>
      <c r="B39" s="96"/>
      <c r="C39" s="99"/>
      <c r="D39" s="99"/>
      <c r="E39" s="98" t="s">
        <v>13</v>
      </c>
      <c r="F39" s="98" t="s">
        <v>14</v>
      </c>
      <c r="G39" s="98" t="s">
        <v>15</v>
      </c>
    </row>
    <row r="40" spans="1:7" ht="15.75" customHeight="1" thickBot="1" x14ac:dyDescent="0.3">
      <c r="A40" s="97"/>
      <c r="B40" s="97"/>
      <c r="C40" s="100"/>
      <c r="D40" s="100"/>
      <c r="E40" s="100"/>
      <c r="F40" s="100"/>
      <c r="G40" s="100"/>
    </row>
    <row r="41" spans="1:7" ht="30" x14ac:dyDescent="0.25">
      <c r="A41" s="73" t="s">
        <v>74</v>
      </c>
      <c r="B41" s="89" t="s">
        <v>18</v>
      </c>
      <c r="C41" s="84" t="s">
        <v>20</v>
      </c>
      <c r="D41" s="84" t="s">
        <v>41</v>
      </c>
      <c r="E41" s="84" t="s">
        <v>46</v>
      </c>
      <c r="F41" s="84" t="s">
        <v>48</v>
      </c>
      <c r="G41" s="84" t="s">
        <v>50</v>
      </c>
    </row>
    <row r="42" spans="1:7" x14ac:dyDescent="0.25">
      <c r="A42" s="72"/>
      <c r="B42" s="90"/>
      <c r="C42" s="84" t="s">
        <v>23</v>
      </c>
      <c r="D42" s="84" t="s">
        <v>42</v>
      </c>
      <c r="E42" s="84" t="s">
        <v>47</v>
      </c>
      <c r="F42" s="84" t="s">
        <v>47</v>
      </c>
      <c r="G42" s="84" t="s">
        <v>47</v>
      </c>
    </row>
    <row r="43" spans="1:7" x14ac:dyDescent="0.25">
      <c r="A43" s="72"/>
      <c r="B43" s="90"/>
      <c r="C43" s="84" t="s">
        <v>24</v>
      </c>
      <c r="D43" s="84" t="s">
        <v>43</v>
      </c>
      <c r="E43" s="84" t="s">
        <v>43</v>
      </c>
      <c r="F43" s="84">
        <v>0</v>
      </c>
      <c r="G43" s="84">
        <v>0</v>
      </c>
    </row>
    <row r="44" spans="1:7" x14ac:dyDescent="0.25">
      <c r="A44" s="72"/>
      <c r="B44" s="90"/>
      <c r="C44" s="84" t="s">
        <v>25</v>
      </c>
      <c r="D44" s="84" t="s">
        <v>44</v>
      </c>
      <c r="E44" s="84" t="s">
        <v>44</v>
      </c>
      <c r="F44" s="84">
        <v>0</v>
      </c>
      <c r="G44" s="84">
        <v>0</v>
      </c>
    </row>
    <row r="45" spans="1:7" ht="20.25" customHeight="1" thickBot="1" x14ac:dyDescent="0.3">
      <c r="A45" s="72"/>
      <c r="B45" s="90"/>
      <c r="C45" s="81" t="s">
        <v>26</v>
      </c>
      <c r="D45" s="81" t="s">
        <v>45</v>
      </c>
      <c r="E45" s="85">
        <v>341083.5</v>
      </c>
      <c r="F45" s="81" t="s">
        <v>49</v>
      </c>
      <c r="G45" s="81" t="s">
        <v>51</v>
      </c>
    </row>
    <row r="46" spans="1:7" ht="15.75" hidden="1" thickBot="1" x14ac:dyDescent="0.3">
      <c r="A46" s="72"/>
      <c r="B46" s="90"/>
      <c r="C46" s="86"/>
      <c r="D46" s="86"/>
      <c r="E46" s="87"/>
      <c r="F46" s="86"/>
      <c r="G46" s="86"/>
    </row>
    <row r="47" spans="1:7" ht="15.75" hidden="1" thickBot="1" x14ac:dyDescent="0.3">
      <c r="A47" s="74"/>
      <c r="B47" s="91"/>
      <c r="C47" s="82"/>
      <c r="D47" s="82"/>
      <c r="E47" s="88"/>
      <c r="F47" s="82"/>
      <c r="G47" s="82"/>
    </row>
    <row r="48" spans="1:7" ht="30" x14ac:dyDescent="0.25">
      <c r="A48" s="73" t="s">
        <v>73</v>
      </c>
      <c r="B48" s="89" t="s">
        <v>28</v>
      </c>
      <c r="C48" s="84" t="s">
        <v>20</v>
      </c>
      <c r="D48" s="84" t="s">
        <v>52</v>
      </c>
      <c r="E48" s="84" t="s">
        <v>54</v>
      </c>
      <c r="F48" s="84" t="s">
        <v>56</v>
      </c>
      <c r="G48" s="84" t="s">
        <v>57</v>
      </c>
    </row>
    <row r="49" spans="1:7" x14ac:dyDescent="0.25">
      <c r="A49" s="72"/>
      <c r="B49" s="90"/>
      <c r="C49" s="84" t="s">
        <v>23</v>
      </c>
      <c r="D49" s="84" t="s">
        <v>53</v>
      </c>
      <c r="E49" s="84" t="s">
        <v>55</v>
      </c>
      <c r="F49" s="84" t="s">
        <v>55</v>
      </c>
      <c r="G49" s="84" t="s">
        <v>55</v>
      </c>
    </row>
    <row r="50" spans="1:7" x14ac:dyDescent="0.25">
      <c r="A50" s="72"/>
      <c r="B50" s="90"/>
      <c r="C50" s="84" t="s">
        <v>24</v>
      </c>
      <c r="D50" s="84" t="s">
        <v>43</v>
      </c>
      <c r="E50" s="84" t="s">
        <v>43</v>
      </c>
      <c r="F50" s="84">
        <v>0</v>
      </c>
      <c r="G50" s="84">
        <v>0</v>
      </c>
    </row>
    <row r="51" spans="1:7" x14ac:dyDescent="0.25">
      <c r="A51" s="72"/>
      <c r="B51" s="90"/>
      <c r="C51" s="84" t="s">
        <v>25</v>
      </c>
      <c r="D51" s="84" t="s">
        <v>44</v>
      </c>
      <c r="E51" s="84" t="s">
        <v>44</v>
      </c>
      <c r="F51" s="84">
        <v>0</v>
      </c>
      <c r="G51" s="84">
        <v>0</v>
      </c>
    </row>
    <row r="52" spans="1:7" ht="30" customHeight="1" x14ac:dyDescent="0.25">
      <c r="A52" s="72"/>
      <c r="B52" s="90"/>
      <c r="C52" s="81" t="s">
        <v>26</v>
      </c>
      <c r="D52" s="81" t="s">
        <v>45</v>
      </c>
      <c r="E52" s="85">
        <v>341083.5</v>
      </c>
      <c r="F52" s="81" t="s">
        <v>49</v>
      </c>
      <c r="G52" s="81" t="s">
        <v>51</v>
      </c>
    </row>
    <row r="53" spans="1:7" ht="3" customHeight="1" thickBot="1" x14ac:dyDescent="0.3">
      <c r="A53" s="72"/>
      <c r="B53" s="90"/>
      <c r="C53" s="86"/>
      <c r="D53" s="86"/>
      <c r="E53" s="87"/>
      <c r="F53" s="86"/>
      <c r="G53" s="86"/>
    </row>
    <row r="54" spans="1:7" ht="15.75" hidden="1" thickBot="1" x14ac:dyDescent="0.3">
      <c r="A54" s="74"/>
      <c r="B54" s="91"/>
      <c r="C54" s="82"/>
      <c r="D54" s="82"/>
      <c r="E54" s="88"/>
      <c r="F54" s="82"/>
      <c r="G54" s="82"/>
    </row>
    <row r="55" spans="1:7" ht="30" x14ac:dyDescent="0.25">
      <c r="A55" s="76" t="s">
        <v>71</v>
      </c>
      <c r="B55" s="89" t="s">
        <v>58</v>
      </c>
      <c r="C55" s="84" t="s">
        <v>20</v>
      </c>
      <c r="D55" s="84" t="s">
        <v>59</v>
      </c>
      <c r="E55" s="84" t="s">
        <v>61</v>
      </c>
      <c r="F55" s="84" t="s">
        <v>63</v>
      </c>
      <c r="G55" s="84" t="s">
        <v>64</v>
      </c>
    </row>
    <row r="56" spans="1:7" x14ac:dyDescent="0.25">
      <c r="A56" s="75"/>
      <c r="B56" s="90"/>
      <c r="C56" s="84" t="s">
        <v>23</v>
      </c>
      <c r="D56" s="84" t="s">
        <v>60</v>
      </c>
      <c r="E56" s="84" t="s">
        <v>62</v>
      </c>
      <c r="F56" s="84" t="s">
        <v>62</v>
      </c>
      <c r="G56" s="84" t="s">
        <v>62</v>
      </c>
    </row>
    <row r="57" spans="1:7" x14ac:dyDescent="0.25">
      <c r="A57" s="75"/>
      <c r="B57" s="90"/>
      <c r="C57" s="84" t="s">
        <v>24</v>
      </c>
      <c r="D57" s="84" t="s">
        <v>43</v>
      </c>
      <c r="E57" s="84" t="s">
        <v>43</v>
      </c>
      <c r="F57" s="84">
        <v>0</v>
      </c>
      <c r="G57" s="84">
        <v>0</v>
      </c>
    </row>
    <row r="58" spans="1:7" x14ac:dyDescent="0.25">
      <c r="A58" s="75"/>
      <c r="B58" s="90"/>
      <c r="C58" s="84" t="s">
        <v>25</v>
      </c>
      <c r="D58" s="84" t="s">
        <v>44</v>
      </c>
      <c r="E58" s="84" t="s">
        <v>44</v>
      </c>
      <c r="F58" s="84">
        <v>0</v>
      </c>
      <c r="G58" s="84">
        <v>0</v>
      </c>
    </row>
    <row r="59" spans="1:7" ht="18" customHeight="1" thickBot="1" x14ac:dyDescent="0.3">
      <c r="A59" s="75"/>
      <c r="B59" s="90"/>
      <c r="C59" s="81" t="s">
        <v>26</v>
      </c>
      <c r="D59" s="81" t="s">
        <v>45</v>
      </c>
      <c r="E59" s="85">
        <v>341083.5</v>
      </c>
      <c r="F59" s="81" t="s">
        <v>49</v>
      </c>
      <c r="G59" s="81" t="s">
        <v>51</v>
      </c>
    </row>
    <row r="60" spans="1:7" ht="15.75" hidden="1" thickBot="1" x14ac:dyDescent="0.3">
      <c r="A60" s="75"/>
      <c r="B60" s="90"/>
      <c r="C60" s="86"/>
      <c r="D60" s="86"/>
      <c r="E60" s="87"/>
      <c r="F60" s="86"/>
      <c r="G60" s="86"/>
    </row>
    <row r="61" spans="1:7" ht="15.75" hidden="1" thickBot="1" x14ac:dyDescent="0.3">
      <c r="A61" s="77"/>
      <c r="B61" s="91"/>
      <c r="C61" s="82"/>
      <c r="D61" s="82"/>
      <c r="E61" s="88"/>
      <c r="F61" s="82"/>
      <c r="G61" s="82"/>
    </row>
    <row r="62" spans="1:7" ht="19.5" customHeight="1" x14ac:dyDescent="0.25">
      <c r="A62" s="73" t="s">
        <v>65</v>
      </c>
      <c r="B62" s="89" t="s">
        <v>66</v>
      </c>
      <c r="C62" s="84" t="s">
        <v>20</v>
      </c>
      <c r="D62" s="84" t="s">
        <v>67</v>
      </c>
      <c r="E62" s="84" t="s">
        <v>68</v>
      </c>
      <c r="F62" s="84" t="s">
        <v>68</v>
      </c>
      <c r="G62" s="84" t="s">
        <v>68</v>
      </c>
    </row>
    <row r="63" spans="1:7" x14ac:dyDescent="0.25">
      <c r="A63" s="72"/>
      <c r="B63" s="90"/>
      <c r="C63" s="81" t="s">
        <v>23</v>
      </c>
      <c r="D63" s="85">
        <v>7090.5</v>
      </c>
      <c r="E63" s="85">
        <v>2363.5</v>
      </c>
      <c r="F63" s="85">
        <v>2363.5</v>
      </c>
      <c r="G63" s="85">
        <v>2363.5</v>
      </c>
    </row>
    <row r="64" spans="1:7" ht="46.5" customHeight="1" thickBot="1" x14ac:dyDescent="0.3">
      <c r="A64" s="74"/>
      <c r="B64" s="91"/>
      <c r="C64" s="82"/>
      <c r="D64" s="88"/>
      <c r="E64" s="88"/>
      <c r="F64" s="88"/>
      <c r="G64" s="88"/>
    </row>
    <row r="65" spans="1:7" ht="59.25" customHeight="1" x14ac:dyDescent="0.25">
      <c r="A65" s="95" t="s">
        <v>72</v>
      </c>
      <c r="B65" s="89" t="s">
        <v>69</v>
      </c>
      <c r="C65" s="84" t="s">
        <v>20</v>
      </c>
      <c r="D65" s="84">
        <v>195</v>
      </c>
      <c r="E65" s="84">
        <v>65</v>
      </c>
      <c r="F65" s="84">
        <v>65</v>
      </c>
      <c r="G65" s="84">
        <v>65</v>
      </c>
    </row>
    <row r="66" spans="1:7" x14ac:dyDescent="0.25">
      <c r="A66" s="72"/>
      <c r="B66" s="90"/>
      <c r="C66" s="81" t="s">
        <v>23</v>
      </c>
      <c r="D66" s="81">
        <v>195</v>
      </c>
      <c r="E66" s="81">
        <v>65</v>
      </c>
      <c r="F66" s="81">
        <v>65</v>
      </c>
      <c r="G66" s="81">
        <v>65</v>
      </c>
    </row>
    <row r="67" spans="1:7" ht="6" customHeight="1" thickBot="1" x14ac:dyDescent="0.3">
      <c r="A67" s="74"/>
      <c r="B67" s="91"/>
      <c r="C67" s="82"/>
      <c r="D67" s="82"/>
      <c r="E67" s="82"/>
      <c r="F67" s="82"/>
      <c r="G67" s="82"/>
    </row>
    <row r="68" spans="1:7" ht="30" x14ac:dyDescent="0.25">
      <c r="A68" s="79"/>
      <c r="B68" s="92" t="s">
        <v>70</v>
      </c>
      <c r="C68" s="84" t="s">
        <v>20</v>
      </c>
      <c r="D68" s="84" t="s">
        <v>41</v>
      </c>
      <c r="E68" s="84" t="s">
        <v>46</v>
      </c>
      <c r="F68" s="84" t="s">
        <v>48</v>
      </c>
      <c r="G68" s="84" t="s">
        <v>50</v>
      </c>
    </row>
    <row r="69" spans="1:7" x14ac:dyDescent="0.25">
      <c r="A69" s="78"/>
      <c r="B69" s="93"/>
      <c r="C69" s="84" t="s">
        <v>23</v>
      </c>
      <c r="D69" s="84" t="s">
        <v>42</v>
      </c>
      <c r="E69" s="84" t="s">
        <v>47</v>
      </c>
      <c r="F69" s="84" t="s">
        <v>47</v>
      </c>
      <c r="G69" s="84" t="s">
        <v>47</v>
      </c>
    </row>
    <row r="70" spans="1:7" x14ac:dyDescent="0.25">
      <c r="A70" s="78"/>
      <c r="B70" s="93"/>
      <c r="C70" s="84" t="s">
        <v>24</v>
      </c>
      <c r="D70" s="84" t="s">
        <v>43</v>
      </c>
      <c r="E70" s="84" t="s">
        <v>43</v>
      </c>
      <c r="F70" s="84">
        <v>0</v>
      </c>
      <c r="G70" s="84">
        <v>0</v>
      </c>
    </row>
    <row r="71" spans="1:7" x14ac:dyDescent="0.25">
      <c r="A71" s="78"/>
      <c r="B71" s="93"/>
      <c r="C71" s="84" t="s">
        <v>25</v>
      </c>
      <c r="D71" s="84" t="s">
        <v>44</v>
      </c>
      <c r="E71" s="84" t="s">
        <v>44</v>
      </c>
      <c r="F71" s="84">
        <v>0</v>
      </c>
      <c r="G71" s="84">
        <v>0</v>
      </c>
    </row>
    <row r="72" spans="1:7" x14ac:dyDescent="0.25">
      <c r="A72" s="78"/>
      <c r="B72" s="93"/>
      <c r="C72" s="81" t="s">
        <v>26</v>
      </c>
      <c r="D72" s="81" t="s">
        <v>45</v>
      </c>
      <c r="E72" s="85">
        <v>341083.5</v>
      </c>
      <c r="F72" s="81" t="s">
        <v>49</v>
      </c>
      <c r="G72" s="81" t="s">
        <v>51</v>
      </c>
    </row>
    <row r="73" spans="1:7" ht="2.25" customHeight="1" thickBot="1" x14ac:dyDescent="0.3">
      <c r="A73" s="80"/>
      <c r="B73" s="94"/>
      <c r="C73" s="82"/>
      <c r="D73" s="82"/>
      <c r="E73" s="88"/>
      <c r="F73" s="82"/>
      <c r="G73" s="82"/>
    </row>
    <row r="75" spans="1:7" x14ac:dyDescent="0.25">
      <c r="C75" s="102"/>
      <c r="D75" s="102"/>
    </row>
  </sheetData>
  <mergeCells count="82">
    <mergeCell ref="F72:F73"/>
    <mergeCell ref="G72:G73"/>
    <mergeCell ref="B36:B40"/>
    <mergeCell ref="C35:C40"/>
    <mergeCell ref="D38:D40"/>
    <mergeCell ref="E39:E40"/>
    <mergeCell ref="F39:F40"/>
    <mergeCell ref="G39:G40"/>
    <mergeCell ref="F59:F61"/>
    <mergeCell ref="G59:G61"/>
    <mergeCell ref="C63:C64"/>
    <mergeCell ref="D63:D64"/>
    <mergeCell ref="C66:C67"/>
    <mergeCell ref="D66:D67"/>
    <mergeCell ref="E66:E67"/>
    <mergeCell ref="F66:F67"/>
    <mergeCell ref="G66:G67"/>
    <mergeCell ref="A68:A73"/>
    <mergeCell ref="B68:B73"/>
    <mergeCell ref="C45:C47"/>
    <mergeCell ref="D45:D47"/>
    <mergeCell ref="E45:E47"/>
    <mergeCell ref="C52:C54"/>
    <mergeCell ref="D52:D54"/>
    <mergeCell ref="E52:E54"/>
    <mergeCell ref="C59:C61"/>
    <mergeCell ref="D59:D61"/>
    <mergeCell ref="E59:E61"/>
    <mergeCell ref="C72:C73"/>
    <mergeCell ref="D72:D73"/>
    <mergeCell ref="E72:E73"/>
    <mergeCell ref="E63:E64"/>
    <mergeCell ref="F63:F64"/>
    <mergeCell ref="G63:G64"/>
    <mergeCell ref="A48:A54"/>
    <mergeCell ref="B48:B54"/>
    <mergeCell ref="A55:A61"/>
    <mergeCell ref="B55:B61"/>
    <mergeCell ref="A62:A64"/>
    <mergeCell ref="B62:B64"/>
    <mergeCell ref="A65:A67"/>
    <mergeCell ref="B65:B67"/>
    <mergeCell ref="D35:G37"/>
    <mergeCell ref="E38:G38"/>
    <mergeCell ref="A41:A47"/>
    <mergeCell ref="B41:B47"/>
    <mergeCell ref="F45:F47"/>
    <mergeCell ref="G45:G47"/>
    <mergeCell ref="F52:F54"/>
    <mergeCell ref="G52:G54"/>
    <mergeCell ref="A35:A40"/>
    <mergeCell ref="A6:M6"/>
    <mergeCell ref="A7:M7"/>
    <mergeCell ref="A8:A9"/>
    <mergeCell ref="B8:B9"/>
    <mergeCell ref="C8:C9"/>
    <mergeCell ref="D8:D9"/>
    <mergeCell ref="E8:H8"/>
    <mergeCell ref="I8:L8"/>
    <mergeCell ref="M8:M9"/>
    <mergeCell ref="A11:M11"/>
    <mergeCell ref="A12:A16"/>
    <mergeCell ref="B12:B16"/>
    <mergeCell ref="C12:C16"/>
    <mergeCell ref="I12:I16"/>
    <mergeCell ref="J12:J16"/>
    <mergeCell ref="K12:K16"/>
    <mergeCell ref="L12:L16"/>
    <mergeCell ref="M12:M16"/>
    <mergeCell ref="A29:M29"/>
    <mergeCell ref="L17:L18"/>
    <mergeCell ref="M17:M20"/>
    <mergeCell ref="A23:A27"/>
    <mergeCell ref="B23:B27"/>
    <mergeCell ref="C23:C27"/>
    <mergeCell ref="I23:M27"/>
    <mergeCell ref="A17:A21"/>
    <mergeCell ref="B17:B21"/>
    <mergeCell ref="C17:C21"/>
    <mergeCell ref="I17:I18"/>
    <mergeCell ref="J17:J18"/>
    <mergeCell ref="K17:K18"/>
  </mergeCells>
  <pageMargins left="0.78740157480314965" right="0.78740157480314965" top="0.98425196850393704" bottom="0.59055118110236227" header="0.31496062992125984" footer="0.31496062992125984"/>
  <pageSetup paperSize="9" scale="7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2016-08-08T08:47:34Z</dcterms:modified>
</cp:coreProperties>
</file>