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О проведении КР (не приняты решения)\2022\10. 525 от 08.02.2023\"/>
    </mc:Choice>
  </mc:AlternateContent>
  <xr:revisionPtr revIDLastSave="0" documentId="13_ncr:1_{22A3F893-FE88-44EC-A916-E0897592B5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 июльскими изменениями" sheetId="10" r:id="rId1"/>
  </sheets>
  <externalReferences>
    <externalReference r:id="rId2"/>
  </externalReferences>
  <definedNames>
    <definedName name="_xlnm._FilterDatabase" localSheetId="0" hidden="1">'с июльскими изменениями'!$A$16:$E$799</definedName>
    <definedName name="_xlnm.Print_Titles" localSheetId="0">'с июльскими изменениями'!$16:$16</definedName>
    <definedName name="стены">[1]Справочники!$A$201:$A$223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0" l="1"/>
  <c r="E479" i="10"/>
  <c r="E132" i="10"/>
  <c r="E120" i="10"/>
  <c r="E126" i="10"/>
  <c r="E351" i="10" l="1"/>
  <c r="E399" i="10"/>
  <c r="E424" i="10"/>
  <c r="E576" i="10" l="1"/>
  <c r="E469" i="10"/>
  <c r="E466" i="10"/>
  <c r="E464" i="10"/>
  <c r="E458" i="10"/>
  <c r="E454" i="10"/>
  <c r="E451" i="10"/>
  <c r="E447" i="10"/>
  <c r="E443" i="10"/>
  <c r="E440" i="10"/>
  <c r="E434" i="10"/>
  <c r="E402" i="10"/>
  <c r="E221" i="10"/>
  <c r="E21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Игорь</author>
    <author>Якубицкая Наталья Николаевна</author>
  </authors>
  <commentList>
    <comment ref="A214" authorId="0" shapeId="0" xr:uid="{00000000-0006-0000-0000-000001000000}">
      <text>
        <r>
          <rPr>
            <sz val="9"/>
            <rFont val="Times New Roman"/>
            <family val="1"/>
            <charset val="204"/>
          </rPr>
          <t>удалила ГВС ХВС</t>
        </r>
      </text>
    </comment>
    <comment ref="E677" authorId="1" shapeId="0" xr:uid="{00000000-0006-0000-0000-000002000000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ИТП-124 000,00
К-1 043 593,87
Ф-1 423 458,11</t>
        </r>
      </text>
    </comment>
    <comment ref="E682" authorId="1" shapeId="0" xr:uid="{00000000-0006-0000-0000-000003000000}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rFont val="Tahoma"/>
            <family val="2"/>
            <charset val="204"/>
          </rPr>
          <t xml:space="preserve">
</t>
        </r>
      </text>
    </comment>
    <comment ref="E711" authorId="1" shapeId="0" xr:uid="{00000000-0006-0000-0000-000004000000}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<sst xmlns="http://schemas.openxmlformats.org/spreadsheetml/2006/main" count="1104" uniqueCount="161">
  <si>
    <t xml:space="preserve">                                                                   Приложение</t>
  </si>
  <si>
    <t xml:space="preserve">                                                                   к постановлению администрации</t>
  </si>
  <si>
    <t xml:space="preserve">                                                                    города Мурманска</t>
  </si>
  <si>
    <t xml:space="preserve">Перечень многоквартирных домов, включенных в краткосрочный план реализации региональной программы </t>
  </si>
  <si>
    <t>капитального ремонта общего имущества в многоквартирных домах, расположенных на территории Мурманской</t>
  </si>
  <si>
    <t xml:space="preserve">области, на 2022 год, собственники помещений в которых в срок, установленный ч. 4 ст. 189 Жилищного кодекса </t>
  </si>
  <si>
    <t>Российской Федерации, не приняли решение о проведении капитального ремонта общего имущества</t>
  </si>
  <si>
    <t>с учетом предложений регионального оператора</t>
  </si>
  <si>
    <t>№ п/п</t>
  </si>
  <si>
    <t>Наименование улицы</t>
  </si>
  <si>
    <t>Номер дома, корпуса</t>
  </si>
  <si>
    <t>Перечень работ</t>
  </si>
  <si>
    <t>Плановая стоимость работ в соответствии с краткосрочным планом реализации региональной программы капитального ремонта общего имущества в многоквартирных домах, руб.</t>
  </si>
  <si>
    <t xml:space="preserve">ул. Адмирала флота Лобова </t>
  </si>
  <si>
    <t>11 корп. 2</t>
  </si>
  <si>
    <t>ремонт лифтового оборудования</t>
  </si>
  <si>
    <t>разработка проектной документации</t>
  </si>
  <si>
    <t>итого</t>
  </si>
  <si>
    <t>11 корп. 4</t>
  </si>
  <si>
    <t>11 корп. 6</t>
  </si>
  <si>
    <t>11 корп. 7</t>
  </si>
  <si>
    <t>ремонт системы теплоснабжения (ИТП)</t>
  </si>
  <si>
    <t>ул. Академика Павлова</t>
  </si>
  <si>
    <t>ремонт крыши</t>
  </si>
  <si>
    <t>8741366 ,96</t>
  </si>
  <si>
    <t>ремонт системы электроснабжения</t>
  </si>
  <si>
    <t>ремонт системы теплоснабжения</t>
  </si>
  <si>
    <t>ремонт системы холодного водоснабжения</t>
  </si>
  <si>
    <t>ремонт системы горячего водоснабжения</t>
  </si>
  <si>
    <t>ремонт системы водоотведения</t>
  </si>
  <si>
    <t>ремонт фасада</t>
  </si>
  <si>
    <t xml:space="preserve">разработка проектной документации </t>
  </si>
  <si>
    <t>ремонт фундамента</t>
  </si>
  <si>
    <t xml:space="preserve">ул. Александра Невского </t>
  </si>
  <si>
    <t>ул. Александрова</t>
  </si>
  <si>
    <t>30 корп. 1</t>
  </si>
  <si>
    <t>30 корп. 2</t>
  </si>
  <si>
    <t>30 корп. 3</t>
  </si>
  <si>
    <t>34 корп. 1</t>
  </si>
  <si>
    <t>34 корп. 2</t>
  </si>
  <si>
    <t>ул. Алексея Хлобыстова</t>
  </si>
  <si>
    <t>пер. Арктический</t>
  </si>
  <si>
    <t>20 корп. 2</t>
  </si>
  <si>
    <t>ул. Аскольдовцев</t>
  </si>
  <si>
    <t>25 корп. 1</t>
  </si>
  <si>
    <t>25 корп. 2</t>
  </si>
  <si>
    <t>25 корп. 3</t>
  </si>
  <si>
    <t>25 корп. 4</t>
  </si>
  <si>
    <t>35 корп. 1</t>
  </si>
  <si>
    <t>47а</t>
  </si>
  <si>
    <t>ул. Бондарная</t>
  </si>
  <si>
    <t>ул. Виктора Миронова</t>
  </si>
  <si>
    <t>ул. Вице-адмирала Николаева</t>
  </si>
  <si>
    <t>ул. Воровского</t>
  </si>
  <si>
    <t>ул. Юрия Гагарина</t>
  </si>
  <si>
    <t>ул. Генерала Журбы</t>
  </si>
  <si>
    <t>ул. Героев Рыбачьего</t>
  </si>
  <si>
    <t>установка/замена водоподогревателя</t>
  </si>
  <si>
    <t>пр. Героев-североморцев</t>
  </si>
  <si>
    <t>5 корп. 1</t>
  </si>
  <si>
    <t>7 корп. 1</t>
  </si>
  <si>
    <t>7 корп. 2</t>
  </si>
  <si>
    <t>9 корп. 1</t>
  </si>
  <si>
    <t>11 корп. 1</t>
  </si>
  <si>
    <t>15 корп. 1</t>
  </si>
  <si>
    <t>15 корп. 2</t>
  </si>
  <si>
    <t>17 корп. 2</t>
  </si>
  <si>
    <t>76 корп. 1</t>
  </si>
  <si>
    <t>78 корп. 1</t>
  </si>
  <si>
    <t>78 корп. 2</t>
  </si>
  <si>
    <t>78 корп. 4</t>
  </si>
  <si>
    <t>ул. Зои Космодемьянской</t>
  </si>
  <si>
    <t>ул. Инженерная</t>
  </si>
  <si>
    <t>ул. Капитана Буркова</t>
  </si>
  <si>
    <t>ул. Карла Маркса</t>
  </si>
  <si>
    <t>ремонт системы газоснабжения</t>
  </si>
  <si>
    <t>7а</t>
  </si>
  <si>
    <t>пр. Кирова</t>
  </si>
  <si>
    <t>23 корп. 2</t>
  </si>
  <si>
    <t>пр. Кольский</t>
  </si>
  <si>
    <t>108 корп. 1</t>
  </si>
  <si>
    <t>108 корп. 2</t>
  </si>
  <si>
    <t>108 корп. 3</t>
  </si>
  <si>
    <t>150 корп. 4</t>
  </si>
  <si>
    <t>150 корп. 5</t>
  </si>
  <si>
    <t>174 корп. 5</t>
  </si>
  <si>
    <t>176 корп. 3</t>
  </si>
  <si>
    <t>ул. Крупской</t>
  </si>
  <si>
    <t>ул. Комсомольская</t>
  </si>
  <si>
    <t>пр-д Ледокольный</t>
  </si>
  <si>
    <t>пр. Ленина</t>
  </si>
  <si>
    <t xml:space="preserve"> 62/11</t>
  </si>
  <si>
    <t>ремонт подвала</t>
  </si>
  <si>
    <t>ул. Маяковского</t>
  </si>
  <si>
    <t>пр-д Михаила Бабикова</t>
  </si>
  <si>
    <t>ул. Октябрьская</t>
  </si>
  <si>
    <t>ул. Олега Кошевого</t>
  </si>
  <si>
    <t>6 корп. 1</t>
  </si>
  <si>
    <t>6 корп. 2</t>
  </si>
  <si>
    <t>ул. Павлика Морозова</t>
  </si>
  <si>
    <t>5 корп. 3</t>
  </si>
  <si>
    <t>ул. Папанина</t>
  </si>
  <si>
    <t>ул. Пищевиков</t>
  </si>
  <si>
    <t>ул. Подстаницкого</t>
  </si>
  <si>
    <t>20а</t>
  </si>
  <si>
    <t>ул. Полярные Зори</t>
  </si>
  <si>
    <t>17 корп. 3</t>
  </si>
  <si>
    <t>49 корп. 4</t>
  </si>
  <si>
    <t>49 корп. 5</t>
  </si>
  <si>
    <t>пр-д Рыбный</t>
  </si>
  <si>
    <t>ул. Саши Ковалева</t>
  </si>
  <si>
    <t>ул. Свердлова</t>
  </si>
  <si>
    <t>6 корп. 3</t>
  </si>
  <si>
    <t>14 корп. 3</t>
  </si>
  <si>
    <t>40 корп. 1</t>
  </si>
  <si>
    <t>40 корп. 2</t>
  </si>
  <si>
    <t>40 корп. 3</t>
  </si>
  <si>
    <t>40 корп. 4</t>
  </si>
  <si>
    <t>40 корп. 5</t>
  </si>
  <si>
    <t xml:space="preserve">б-р Театральный </t>
  </si>
  <si>
    <t>пер. Терский</t>
  </si>
  <si>
    <t>ремонт подвальных помещений</t>
  </si>
  <si>
    <t>ул. Трудовых Резервов</t>
  </si>
  <si>
    <t>ул. Ушакова</t>
  </si>
  <si>
    <t>5 корп. 2</t>
  </si>
  <si>
    <t>пр-д Флотский</t>
  </si>
  <si>
    <t>ул. Фрунзе</t>
  </si>
  <si>
    <t>21/4</t>
  </si>
  <si>
    <t>ул. Челюскинцев</t>
  </si>
  <si>
    <t>18/20</t>
  </si>
  <si>
    <t>ул. Чумбарова-Лучинского</t>
  </si>
  <si>
    <t>32 корп. 1</t>
  </si>
  <si>
    <t>32 корп. 2</t>
  </si>
  <si>
    <t>32 корп. 3</t>
  </si>
  <si>
    <t>46 корп. 1</t>
  </si>
  <si>
    <t>ул. Шевченко</t>
  </si>
  <si>
    <t>1а</t>
  </si>
  <si>
    <t>ул. Шмидта</t>
  </si>
  <si>
    <t>установка водоподогревателя</t>
  </si>
  <si>
    <t>ул. Генерала Щербакова</t>
  </si>
  <si>
    <t>пер. Якорный</t>
  </si>
  <si>
    <t>Условное обозначение:</t>
  </si>
  <si>
    <t>ремонт крыши (включая стропильную систему и чердачные перекрытия)</t>
  </si>
  <si>
    <t>41 корп. 2</t>
  </si>
  <si>
    <t>ул. Академика Павлова*</t>
  </si>
  <si>
    <t>ул. Героев Рыбачьего**</t>
  </si>
  <si>
    <t>ул. Карла Маркса**</t>
  </si>
  <si>
    <t>ул. Коминтерна**</t>
  </si>
  <si>
    <t>пр-д Ледокольный**</t>
  </si>
  <si>
    <t>ул. Полярные Зори**</t>
  </si>
  <si>
    <t>ул. Сафонова**</t>
  </si>
  <si>
    <t>ул. Володарского</t>
  </si>
  <si>
    <t>ул. Полярной Дивизии</t>
  </si>
  <si>
    <t>ул. Скальная</t>
  </si>
  <si>
    <t>* - окончание работ по капитальному ремонту в 2024 году;</t>
  </si>
  <si>
    <t>ул. Алексея Генералова</t>
  </si>
  <si>
    <t>** - начало работ по капитальному ремонту в 2021 году;</t>
  </si>
  <si>
    <t>ул. Сафонова***</t>
  </si>
  <si>
    <t>ул. Папанина***</t>
  </si>
  <si>
    <t>*** - окончание работ по капитальному ремонту в 2023 году.</t>
  </si>
  <si>
    <t xml:space="preserve">                                                                     от 08.02.2023 № 525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</si>
</sst>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[$-419]General"/>
    <numFmt numFmtId="166" formatCode="_-* #,##0.00_р_._-;\-* #,##0.00_р_._-;_-* &quot;-&quot;??_р_._-;_-@_-"/>
  </numFmts>
  <fonts count="16" x14ac:knownFonts="1">
    <font>
      <sz val="10"/>
      <name val="Times New Roman"/>
      <charset val="204"/>
    </font>
    <font>
      <sz val="12.5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20"/>
      <name val="Tahoma"/>
      <family val="2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b/>
      <sz val="20"/>
      <name val="Tahoma"/>
      <family val="2"/>
      <charset val="204"/>
    </font>
    <font>
      <sz val="12.5"/>
      <name val="Times New Roman"/>
      <family val="1"/>
      <charset val="204"/>
    </font>
    <font>
      <sz val="10"/>
      <name val="Times New Roman"/>
      <family val="1"/>
      <charset val="204"/>
    </font>
    <font>
      <sz val="13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">
    <xf numFmtId="0" fontId="0" fillId="0" borderId="0" applyNumberFormat="0" applyBorder="0" applyProtection="0">
      <alignment horizontal="left" vertical="center" wrapText="1"/>
    </xf>
    <xf numFmtId="0" fontId="2" fillId="0" borderId="0" applyNumberFormat="0" applyBorder="0" applyProtection="0">
      <alignment horizontal="left" vertical="center"/>
    </xf>
    <xf numFmtId="0" fontId="4" fillId="0" borderId="0"/>
    <xf numFmtId="0" fontId="4" fillId="0" borderId="0"/>
    <xf numFmtId="0" fontId="4" fillId="4" borderId="6" applyNumberFormat="0" applyFont="0" applyAlignment="0" applyProtection="0"/>
    <xf numFmtId="0" fontId="2" fillId="0" borderId="0" applyNumberFormat="0" applyBorder="0" applyProtection="0">
      <alignment horizontal="left" vertical="center" wrapText="1"/>
    </xf>
    <xf numFmtId="0" fontId="5" fillId="0" borderId="0"/>
    <xf numFmtId="0" fontId="4" fillId="0" borderId="0"/>
    <xf numFmtId="0" fontId="4" fillId="0" borderId="0"/>
    <xf numFmtId="0" fontId="2" fillId="0" borderId="0" applyNumberFormat="0" applyBorder="0" applyProtection="0">
      <alignment horizontal="left" vertical="center" wrapText="1"/>
    </xf>
    <xf numFmtId="0" fontId="4" fillId="0" borderId="0"/>
    <xf numFmtId="0" fontId="4" fillId="4" borderId="6" applyNumberFormat="0" applyFont="0" applyAlignment="0" applyProtection="0"/>
    <xf numFmtId="0" fontId="4" fillId="0" borderId="0"/>
    <xf numFmtId="0" fontId="6" fillId="0" borderId="0"/>
    <xf numFmtId="0" fontId="4" fillId="4" borderId="6" applyNumberFormat="0" applyFont="0" applyAlignment="0" applyProtection="0"/>
    <xf numFmtId="0" fontId="3" fillId="0" borderId="5">
      <alignment horizontal="left" vertical="top" wrapText="1"/>
    </xf>
    <xf numFmtId="165" fontId="7" fillId="0" borderId="0" applyBorder="0" applyProtection="0"/>
    <xf numFmtId="0" fontId="8" fillId="0" borderId="0">
      <alignment horizontal="right" vertical="center"/>
    </xf>
    <xf numFmtId="44" fontId="4" fillId="0" borderId="0" applyFont="0" applyFill="0" applyBorder="0" applyAlignment="0" applyProtection="0"/>
    <xf numFmtId="0" fontId="3" fillId="0" borderId="0"/>
    <xf numFmtId="0" fontId="4" fillId="4" borderId="6" applyNumberFormat="0" applyFont="0" applyAlignment="0" applyProtection="0"/>
    <xf numFmtId="0" fontId="4" fillId="4" borderId="6" applyNumberFormat="0" applyFont="0" applyAlignment="0" applyProtection="0"/>
    <xf numFmtId="0" fontId="4" fillId="4" borderId="6" applyNumberFormat="0" applyFont="0" applyAlignment="0" applyProtection="0"/>
    <xf numFmtId="0" fontId="4" fillId="4" borderId="6" applyNumberFormat="0" applyFont="0" applyAlignment="0" applyProtection="0"/>
    <xf numFmtId="166" fontId="2" fillId="0" borderId="0" applyFont="0" applyFill="0" applyBorder="0" applyAlignment="0" applyProtection="0">
      <alignment horizontal="left" vertical="center" wrapText="1"/>
    </xf>
    <xf numFmtId="166" fontId="2" fillId="0" borderId="0" applyFont="0" applyFill="0" applyBorder="0" applyAlignment="0" applyProtection="0">
      <alignment horizontal="left" vertical="center" wrapText="1"/>
    </xf>
    <xf numFmtId="164" fontId="4" fillId="0" borderId="0" applyFont="0" applyFill="0" applyBorder="0" applyAlignment="0" applyProtection="0"/>
  </cellStyleXfs>
  <cellXfs count="52">
    <xf numFmtId="0" fontId="0" fillId="0" borderId="0" xfId="0">
      <alignment horizontal="left" vertical="center" wrapText="1"/>
    </xf>
    <xf numFmtId="2" fontId="13" fillId="2" borderId="3" xfId="5" applyNumberFormat="1" applyFont="1" applyFill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4" fillId="0" borderId="0" xfId="0" applyFo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0" xfId="0" applyFont="1" applyFill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2" fontId="13" fillId="0" borderId="0" xfId="0" applyNumberFormat="1" applyFo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2" borderId="0" xfId="0" applyFont="1" applyFill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2" fontId="14" fillId="0" borderId="0" xfId="0" applyNumberFormat="1" applyFo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>
      <alignment horizontal="left" vertical="center" wrapText="1"/>
    </xf>
    <xf numFmtId="0" fontId="1" fillId="2" borderId="3" xfId="0" applyFont="1" applyFill="1" applyBorder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>
      <alignment horizontal="left" vertical="center" wrapText="1"/>
    </xf>
    <xf numFmtId="0" fontId="13" fillId="2" borderId="3" xfId="0" applyFont="1" applyFill="1" applyBorder="1" applyAlignment="1">
      <alignment vertical="center" wrapText="1"/>
    </xf>
    <xf numFmtId="0" fontId="13" fillId="0" borderId="3" xfId="0" applyFont="1" applyBorder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" fillId="0" borderId="3" xfId="0" applyFont="1" applyBorder="1">
      <alignment horizontal="left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>
      <alignment horizontal="left" vertical="center" wrapText="1"/>
    </xf>
    <xf numFmtId="0" fontId="1" fillId="3" borderId="4" xfId="0" applyFont="1" applyFill="1" applyBorder="1">
      <alignment horizontal="left" vertical="center" wrapText="1"/>
    </xf>
    <xf numFmtId="0" fontId="1" fillId="3" borderId="2" xfId="0" applyFont="1" applyFill="1" applyBorder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1" xfId="0" applyFont="1" applyBorder="1">
      <alignment horizontal="left" vertical="center" wrapText="1"/>
    </xf>
    <xf numFmtId="0" fontId="13" fillId="0" borderId="4" xfId="0" applyFont="1" applyBorder="1">
      <alignment horizontal="left" vertical="center" wrapText="1"/>
    </xf>
    <xf numFmtId="0" fontId="13" fillId="0" borderId="2" xfId="0" applyFont="1" applyBorder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3" borderId="3" xfId="0" applyFont="1" applyFill="1" applyBorder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0" borderId="0" xfId="0" applyFont="1">
      <alignment horizontal="left" vertical="center" wrapText="1"/>
    </xf>
    <xf numFmtId="0" fontId="1" fillId="0" borderId="0" xfId="0" applyFont="1">
      <alignment horizontal="left" vertical="center" wrapText="1"/>
    </xf>
    <xf numFmtId="0" fontId="1" fillId="2" borderId="0" xfId="0" applyFont="1" applyFill="1">
      <alignment horizontal="left" vertical="center" wrapText="1"/>
    </xf>
    <xf numFmtId="0" fontId="1" fillId="3" borderId="3" xfId="0" applyFont="1" applyFill="1" applyBorder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</cellXfs>
  <cellStyles count="27">
    <cellStyle name="ex66" xfId="15" xr:uid="{00000000-0005-0000-0000-000000000000}"/>
    <cellStyle name="Excel Built-in Normal" xfId="16" xr:uid="{00000000-0005-0000-0000-000001000000}"/>
    <cellStyle name="S6" xfId="17" xr:uid="{00000000-0005-0000-0000-000002000000}"/>
    <cellStyle name="Денежный 2" xfId="18" xr:uid="{00000000-0005-0000-0000-000003000000}"/>
    <cellStyle name="Обычный" xfId="0" builtinId="0"/>
    <cellStyle name="Обычный 10 10" xfId="8" xr:uid="{00000000-0005-0000-0000-000005000000}"/>
    <cellStyle name="Обычный 11 4" xfId="12" xr:uid="{00000000-0005-0000-0000-000006000000}"/>
    <cellStyle name="Обычный 2" xfId="13" xr:uid="{00000000-0005-0000-0000-000007000000}"/>
    <cellStyle name="Обычный 2 2" xfId="2" xr:uid="{00000000-0005-0000-0000-000008000000}"/>
    <cellStyle name="Обычный 3" xfId="5" xr:uid="{00000000-0005-0000-0000-000009000000}"/>
    <cellStyle name="Обычный 3 2" xfId="6" xr:uid="{00000000-0005-0000-0000-00000A000000}"/>
    <cellStyle name="Обычный 4" xfId="1" xr:uid="{00000000-0005-0000-0000-00000B000000}"/>
    <cellStyle name="Обычный 5" xfId="3" xr:uid="{00000000-0005-0000-0000-00000C000000}"/>
    <cellStyle name="Обычный 6" xfId="7" xr:uid="{00000000-0005-0000-0000-00000D000000}"/>
    <cellStyle name="Обычный 7" xfId="9" xr:uid="{00000000-0005-0000-0000-00000E000000}"/>
    <cellStyle name="Обычный 8" xfId="10" xr:uid="{00000000-0005-0000-0000-00000F000000}"/>
    <cellStyle name="Обычный 9" xfId="19" xr:uid="{00000000-0005-0000-0000-000010000000}"/>
    <cellStyle name="Примечание 2" xfId="20" xr:uid="{00000000-0005-0000-0000-000011000000}"/>
    <cellStyle name="Примечание 2 2" xfId="21" xr:uid="{00000000-0005-0000-0000-000012000000}"/>
    <cellStyle name="Примечание 2 2 2" xfId="22" xr:uid="{00000000-0005-0000-0000-000013000000}"/>
    <cellStyle name="Примечание 2 3" xfId="23" xr:uid="{00000000-0005-0000-0000-000014000000}"/>
    <cellStyle name="Примечание 3" xfId="11" xr:uid="{00000000-0005-0000-0000-000015000000}"/>
    <cellStyle name="Примечание 3 2" xfId="14" xr:uid="{00000000-0005-0000-0000-000016000000}"/>
    <cellStyle name="Примечание 4" xfId="4" xr:uid="{00000000-0005-0000-0000-000017000000}"/>
    <cellStyle name="Финансовый 2" xfId="24" xr:uid="{00000000-0005-0000-0000-000018000000}"/>
    <cellStyle name="Финансовый 3" xfId="25" xr:uid="{00000000-0005-0000-0000-000019000000}"/>
    <cellStyle name="Финансовый 4" xfId="26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7"/>
  <sheetViews>
    <sheetView tabSelected="1" view="pageBreakPreview" zoomScale="90" zoomScaleNormal="100" zoomScaleSheetLayoutView="90" zoomScalePageLayoutView="80" workbookViewId="0">
      <selection activeCell="D4" sqref="D4:E4"/>
    </sheetView>
  </sheetViews>
  <sheetFormatPr defaultColWidth="9" defaultRowHeight="12.75" x14ac:dyDescent="0.2"/>
  <cols>
    <col min="1" max="1" width="8.5" style="9" customWidth="1"/>
    <col min="2" max="2" width="35.5" style="8" customWidth="1"/>
    <col min="3" max="3" width="15.6640625" style="10" customWidth="1"/>
    <col min="4" max="4" width="86.6640625" style="9" customWidth="1"/>
    <col min="5" max="5" width="37.1640625" style="11" customWidth="1"/>
    <col min="6" max="16384" width="9" style="3"/>
  </cols>
  <sheetData>
    <row r="1" spans="1:5" ht="20.100000000000001" customHeight="1" x14ac:dyDescent="0.25">
      <c r="A1" s="5"/>
      <c r="B1" s="18"/>
      <c r="C1" s="6"/>
      <c r="D1" s="49" t="s">
        <v>0</v>
      </c>
      <c r="E1" s="49"/>
    </row>
    <row r="2" spans="1:5" ht="20.100000000000001" customHeight="1" x14ac:dyDescent="0.25">
      <c r="A2" s="5"/>
      <c r="B2" s="18"/>
      <c r="C2" s="6"/>
      <c r="D2" s="49" t="s">
        <v>1</v>
      </c>
      <c r="E2" s="49"/>
    </row>
    <row r="3" spans="1:5" ht="20.100000000000001" customHeight="1" x14ac:dyDescent="0.25">
      <c r="A3" s="5"/>
      <c r="B3" s="18"/>
      <c r="C3" s="6"/>
      <c r="D3" s="49" t="s">
        <v>2</v>
      </c>
      <c r="E3" s="49"/>
    </row>
    <row r="4" spans="1:5" ht="20.100000000000001" customHeight="1" x14ac:dyDescent="0.25">
      <c r="A4" s="5"/>
      <c r="B4" s="18"/>
      <c r="C4" s="6"/>
      <c r="D4" s="49" t="s">
        <v>160</v>
      </c>
      <c r="E4" s="49"/>
    </row>
    <row r="5" spans="1:5" ht="20.100000000000001" customHeight="1" x14ac:dyDescent="0.2">
      <c r="A5" s="5"/>
      <c r="B5" s="18"/>
      <c r="C5" s="6"/>
      <c r="D5" s="5"/>
      <c r="E5" s="7"/>
    </row>
    <row r="6" spans="1:5" ht="20.100000000000001" customHeight="1" x14ac:dyDescent="0.2">
      <c r="A6" s="5"/>
      <c r="B6" s="18"/>
      <c r="C6" s="6"/>
      <c r="D6" s="5"/>
      <c r="E6" s="7"/>
    </row>
    <row r="7" spans="1:5" ht="20.100000000000001" customHeight="1" x14ac:dyDescent="0.2">
      <c r="A7" s="50" t="s">
        <v>3</v>
      </c>
      <c r="B7" s="50"/>
      <c r="C7" s="50"/>
      <c r="D7" s="50"/>
      <c r="E7" s="50"/>
    </row>
    <row r="8" spans="1:5" ht="20.100000000000001" customHeight="1" x14ac:dyDescent="0.2">
      <c r="A8" s="50" t="s">
        <v>4</v>
      </c>
      <c r="B8" s="50"/>
      <c r="C8" s="50"/>
      <c r="D8" s="50"/>
      <c r="E8" s="50"/>
    </row>
    <row r="9" spans="1:5" ht="20.100000000000001" customHeight="1" x14ac:dyDescent="0.2">
      <c r="A9" s="50" t="s">
        <v>5</v>
      </c>
      <c r="B9" s="50"/>
      <c r="C9" s="50"/>
      <c r="D9" s="50"/>
      <c r="E9" s="50"/>
    </row>
    <row r="10" spans="1:5" ht="20.100000000000001" customHeight="1" x14ac:dyDescent="0.2">
      <c r="A10" s="50" t="s">
        <v>6</v>
      </c>
      <c r="B10" s="50"/>
      <c r="C10" s="50"/>
      <c r="D10" s="50"/>
      <c r="E10" s="50"/>
    </row>
    <row r="11" spans="1:5" ht="20.100000000000001" customHeight="1" x14ac:dyDescent="0.2">
      <c r="A11" s="50" t="s">
        <v>7</v>
      </c>
      <c r="B11" s="50"/>
      <c r="C11" s="50"/>
      <c r="D11" s="50"/>
      <c r="E11" s="50"/>
    </row>
    <row r="12" spans="1:5" ht="20.100000000000001" customHeight="1" x14ac:dyDescent="0.2">
      <c r="A12" s="17"/>
      <c r="B12" s="19"/>
      <c r="C12" s="17"/>
      <c r="D12" s="17"/>
      <c r="E12" s="17"/>
    </row>
    <row r="13" spans="1:5" ht="20.100000000000001" customHeight="1" x14ac:dyDescent="0.2"/>
    <row r="14" spans="1:5" ht="57" customHeight="1" x14ac:dyDescent="0.2">
      <c r="A14" s="25" t="s">
        <v>8</v>
      </c>
      <c r="B14" s="44" t="s">
        <v>9</v>
      </c>
      <c r="C14" s="44" t="s">
        <v>10</v>
      </c>
      <c r="D14" s="25" t="s">
        <v>11</v>
      </c>
      <c r="E14" s="51" t="s">
        <v>12</v>
      </c>
    </row>
    <row r="15" spans="1:5" ht="69" customHeight="1" x14ac:dyDescent="0.2">
      <c r="A15" s="25"/>
      <c r="B15" s="44"/>
      <c r="C15" s="44"/>
      <c r="D15" s="25"/>
      <c r="E15" s="51"/>
    </row>
    <row r="16" spans="1:5" ht="20.100000000000001" customHeight="1" x14ac:dyDescent="0.2">
      <c r="A16" s="12">
        <v>1</v>
      </c>
      <c r="B16" s="4">
        <v>2</v>
      </c>
      <c r="C16" s="4">
        <v>3</v>
      </c>
      <c r="D16" s="12">
        <v>4</v>
      </c>
      <c r="E16" s="13">
        <v>5</v>
      </c>
    </row>
    <row r="17" spans="1:5" ht="20.100000000000001" customHeight="1" x14ac:dyDescent="0.2">
      <c r="A17" s="25">
        <v>1</v>
      </c>
      <c r="B17" s="23" t="s">
        <v>13</v>
      </c>
      <c r="C17" s="24" t="s">
        <v>14</v>
      </c>
      <c r="D17" s="15" t="s">
        <v>15</v>
      </c>
      <c r="E17" s="2">
        <v>3702831.57</v>
      </c>
    </row>
    <row r="18" spans="1:5" ht="20.100000000000001" customHeight="1" x14ac:dyDescent="0.2">
      <c r="A18" s="25"/>
      <c r="B18" s="23"/>
      <c r="C18" s="24"/>
      <c r="D18" s="15" t="s">
        <v>16</v>
      </c>
      <c r="E18" s="2">
        <v>151890.07999999999</v>
      </c>
    </row>
    <row r="19" spans="1:5" ht="20.100000000000001" customHeight="1" x14ac:dyDescent="0.2">
      <c r="A19" s="25"/>
      <c r="B19" s="23"/>
      <c r="C19" s="24"/>
      <c r="D19" s="15" t="s">
        <v>17</v>
      </c>
      <c r="E19" s="2">
        <v>3854721.65</v>
      </c>
    </row>
    <row r="20" spans="1:5" ht="20.100000000000001" customHeight="1" x14ac:dyDescent="0.2">
      <c r="A20" s="25">
        <v>2</v>
      </c>
      <c r="B20" s="23" t="s">
        <v>13</v>
      </c>
      <c r="C20" s="24" t="s">
        <v>18</v>
      </c>
      <c r="D20" s="15" t="s">
        <v>15</v>
      </c>
      <c r="E20" s="2">
        <v>7405663.1399999997</v>
      </c>
    </row>
    <row r="21" spans="1:5" ht="20.100000000000001" customHeight="1" x14ac:dyDescent="0.2">
      <c r="A21" s="25"/>
      <c r="B21" s="23"/>
      <c r="C21" s="24"/>
      <c r="D21" s="15" t="s">
        <v>16</v>
      </c>
      <c r="E21" s="2">
        <v>303780.15999999997</v>
      </c>
    </row>
    <row r="22" spans="1:5" ht="20.100000000000001" customHeight="1" x14ac:dyDescent="0.2">
      <c r="A22" s="25"/>
      <c r="B22" s="23"/>
      <c r="C22" s="24"/>
      <c r="D22" s="15" t="s">
        <v>17</v>
      </c>
      <c r="E22" s="2">
        <v>7709443.2999999998</v>
      </c>
    </row>
    <row r="23" spans="1:5" ht="20.100000000000001" customHeight="1" x14ac:dyDescent="0.2">
      <c r="A23" s="25">
        <v>3</v>
      </c>
      <c r="B23" s="26" t="s">
        <v>13</v>
      </c>
      <c r="C23" s="24" t="s">
        <v>19</v>
      </c>
      <c r="D23" s="15" t="s">
        <v>15</v>
      </c>
      <c r="E23" s="2">
        <v>1851415.78</v>
      </c>
    </row>
    <row r="24" spans="1:5" ht="20.100000000000001" customHeight="1" x14ac:dyDescent="0.2">
      <c r="A24" s="25"/>
      <c r="B24" s="23"/>
      <c r="C24" s="24"/>
      <c r="D24" s="15" t="s">
        <v>16</v>
      </c>
      <c r="E24" s="2">
        <v>75945.039999999994</v>
      </c>
    </row>
    <row r="25" spans="1:5" ht="20.100000000000001" customHeight="1" x14ac:dyDescent="0.2">
      <c r="A25" s="25"/>
      <c r="B25" s="23"/>
      <c r="C25" s="24"/>
      <c r="D25" s="15" t="s">
        <v>17</v>
      </c>
      <c r="E25" s="2">
        <v>1927360.82</v>
      </c>
    </row>
    <row r="26" spans="1:5" ht="20.100000000000001" customHeight="1" x14ac:dyDescent="0.2">
      <c r="A26" s="25">
        <v>4</v>
      </c>
      <c r="B26" s="23" t="s">
        <v>13</v>
      </c>
      <c r="C26" s="24" t="s">
        <v>20</v>
      </c>
      <c r="D26" s="15" t="s">
        <v>21</v>
      </c>
      <c r="E26" s="2">
        <v>4717064.33</v>
      </c>
    </row>
    <row r="27" spans="1:5" ht="20.100000000000001" customHeight="1" x14ac:dyDescent="0.2">
      <c r="A27" s="25"/>
      <c r="B27" s="23"/>
      <c r="C27" s="24"/>
      <c r="D27" s="15" t="s">
        <v>15</v>
      </c>
      <c r="E27" s="2">
        <v>7405663.1399999997</v>
      </c>
    </row>
    <row r="28" spans="1:5" ht="20.100000000000001" customHeight="1" x14ac:dyDescent="0.2">
      <c r="A28" s="25"/>
      <c r="B28" s="23"/>
      <c r="C28" s="24"/>
      <c r="D28" s="15" t="s">
        <v>16</v>
      </c>
      <c r="E28" s="2">
        <v>551780.16</v>
      </c>
    </row>
    <row r="29" spans="1:5" ht="20.100000000000001" customHeight="1" x14ac:dyDescent="0.2">
      <c r="A29" s="25"/>
      <c r="B29" s="23"/>
      <c r="C29" s="24"/>
      <c r="D29" s="15" t="s">
        <v>17</v>
      </c>
      <c r="E29" s="2">
        <f>E26+E27+E28</f>
        <v>12674507.629999999</v>
      </c>
    </row>
    <row r="30" spans="1:5" ht="20.100000000000001" customHeight="1" x14ac:dyDescent="0.2">
      <c r="A30" s="25">
        <v>5</v>
      </c>
      <c r="B30" s="26" t="s">
        <v>13</v>
      </c>
      <c r="C30" s="24">
        <v>26</v>
      </c>
      <c r="D30" s="16" t="s">
        <v>23</v>
      </c>
      <c r="E30" s="2">
        <v>18021356.539999999</v>
      </c>
    </row>
    <row r="31" spans="1:5" ht="20.100000000000001" customHeight="1" x14ac:dyDescent="0.2">
      <c r="A31" s="25"/>
      <c r="B31" s="26"/>
      <c r="C31" s="24"/>
      <c r="D31" s="15" t="s">
        <v>16</v>
      </c>
      <c r="E31" s="2">
        <v>759679.2</v>
      </c>
    </row>
    <row r="32" spans="1:5" ht="20.100000000000001" customHeight="1" x14ac:dyDescent="0.2">
      <c r="A32" s="25"/>
      <c r="B32" s="26"/>
      <c r="C32" s="24"/>
      <c r="D32" s="15" t="s">
        <v>17</v>
      </c>
      <c r="E32" s="13">
        <v>18781035.739999998</v>
      </c>
    </row>
    <row r="33" spans="1:5" ht="20.100000000000001" customHeight="1" x14ac:dyDescent="0.2">
      <c r="A33" s="25">
        <v>6</v>
      </c>
      <c r="B33" s="23" t="s">
        <v>22</v>
      </c>
      <c r="C33" s="24">
        <v>2</v>
      </c>
      <c r="D33" s="15" t="s">
        <v>23</v>
      </c>
      <c r="E33" s="2">
        <v>8274424.8600000003</v>
      </c>
    </row>
    <row r="34" spans="1:5" ht="20.100000000000001" customHeight="1" x14ac:dyDescent="0.2">
      <c r="A34" s="25"/>
      <c r="B34" s="23"/>
      <c r="C34" s="24"/>
      <c r="D34" s="15" t="s">
        <v>16</v>
      </c>
      <c r="E34" s="2">
        <v>466942.1</v>
      </c>
    </row>
    <row r="35" spans="1:5" ht="20.100000000000001" customHeight="1" x14ac:dyDescent="0.2">
      <c r="A35" s="25"/>
      <c r="B35" s="23"/>
      <c r="C35" s="24"/>
      <c r="D35" s="15" t="s">
        <v>17</v>
      </c>
      <c r="E35" s="2" t="s">
        <v>24</v>
      </c>
    </row>
    <row r="36" spans="1:5" ht="20.100000000000001" customHeight="1" x14ac:dyDescent="0.2">
      <c r="A36" s="25">
        <v>7</v>
      </c>
      <c r="B36" s="26" t="s">
        <v>144</v>
      </c>
      <c r="C36" s="24">
        <v>59</v>
      </c>
      <c r="D36" s="15" t="s">
        <v>32</v>
      </c>
      <c r="E36" s="14">
        <v>1323903.43</v>
      </c>
    </row>
    <row r="37" spans="1:5" ht="20.100000000000001" customHeight="1" x14ac:dyDescent="0.2">
      <c r="A37" s="25"/>
      <c r="B37" s="23"/>
      <c r="C37" s="24"/>
      <c r="D37" s="15" t="s">
        <v>17</v>
      </c>
      <c r="E37" s="14">
        <v>1323903.43</v>
      </c>
    </row>
    <row r="38" spans="1:5" ht="20.100000000000001" customHeight="1" x14ac:dyDescent="0.2">
      <c r="A38" s="25">
        <v>8</v>
      </c>
      <c r="B38" s="23" t="s">
        <v>33</v>
      </c>
      <c r="C38" s="24">
        <v>71</v>
      </c>
      <c r="D38" s="16" t="s">
        <v>21</v>
      </c>
      <c r="E38" s="2">
        <v>2356073.04</v>
      </c>
    </row>
    <row r="39" spans="1:5" ht="20.100000000000001" customHeight="1" x14ac:dyDescent="0.2">
      <c r="A39" s="25"/>
      <c r="B39" s="23"/>
      <c r="C39" s="24"/>
      <c r="D39" s="15" t="s">
        <v>16</v>
      </c>
      <c r="E39" s="2">
        <v>124000</v>
      </c>
    </row>
    <row r="40" spans="1:5" ht="20.100000000000001" customHeight="1" x14ac:dyDescent="0.2">
      <c r="A40" s="25"/>
      <c r="B40" s="23"/>
      <c r="C40" s="24"/>
      <c r="D40" s="15" t="s">
        <v>17</v>
      </c>
      <c r="E40" s="2">
        <v>2480073.04</v>
      </c>
    </row>
    <row r="41" spans="1:5" ht="20.100000000000001" customHeight="1" x14ac:dyDescent="0.2">
      <c r="A41" s="25">
        <v>9</v>
      </c>
      <c r="B41" s="23" t="s">
        <v>33</v>
      </c>
      <c r="C41" s="24">
        <v>73</v>
      </c>
      <c r="D41" s="15" t="s">
        <v>21</v>
      </c>
      <c r="E41" s="2">
        <v>2356073.04</v>
      </c>
    </row>
    <row r="42" spans="1:5" ht="20.100000000000001" customHeight="1" x14ac:dyDescent="0.2">
      <c r="A42" s="25"/>
      <c r="B42" s="23"/>
      <c r="C42" s="24"/>
      <c r="D42" s="15" t="s">
        <v>16</v>
      </c>
      <c r="E42" s="2">
        <v>124000</v>
      </c>
    </row>
    <row r="43" spans="1:5" ht="20.100000000000001" customHeight="1" x14ac:dyDescent="0.2">
      <c r="A43" s="25"/>
      <c r="B43" s="23"/>
      <c r="C43" s="24"/>
      <c r="D43" s="15" t="s">
        <v>17</v>
      </c>
      <c r="E43" s="2">
        <v>2480073.04</v>
      </c>
    </row>
    <row r="44" spans="1:5" ht="20.100000000000001" customHeight="1" x14ac:dyDescent="0.2">
      <c r="A44" s="25">
        <v>10</v>
      </c>
      <c r="B44" s="23" t="s">
        <v>33</v>
      </c>
      <c r="C44" s="24">
        <v>80</v>
      </c>
      <c r="D44" s="15" t="s">
        <v>21</v>
      </c>
      <c r="E44" s="2">
        <v>2356073.04</v>
      </c>
    </row>
    <row r="45" spans="1:5" ht="20.100000000000001" customHeight="1" x14ac:dyDescent="0.2">
      <c r="A45" s="25"/>
      <c r="B45" s="23"/>
      <c r="C45" s="24"/>
      <c r="D45" s="15" t="s">
        <v>16</v>
      </c>
      <c r="E45" s="2">
        <v>124000</v>
      </c>
    </row>
    <row r="46" spans="1:5" ht="20.100000000000001" customHeight="1" x14ac:dyDescent="0.2">
      <c r="A46" s="25"/>
      <c r="B46" s="23"/>
      <c r="C46" s="24"/>
      <c r="D46" s="15" t="s">
        <v>17</v>
      </c>
      <c r="E46" s="2">
        <v>2480073.04</v>
      </c>
    </row>
    <row r="47" spans="1:5" ht="20.100000000000001" customHeight="1" x14ac:dyDescent="0.2">
      <c r="A47" s="25">
        <v>11</v>
      </c>
      <c r="B47" s="23" t="s">
        <v>33</v>
      </c>
      <c r="C47" s="24">
        <v>82</v>
      </c>
      <c r="D47" s="15" t="s">
        <v>21</v>
      </c>
      <c r="E47" s="2">
        <v>2356073.04</v>
      </c>
    </row>
    <row r="48" spans="1:5" ht="20.100000000000001" customHeight="1" x14ac:dyDescent="0.2">
      <c r="A48" s="25"/>
      <c r="B48" s="23"/>
      <c r="C48" s="24"/>
      <c r="D48" s="15" t="s">
        <v>16</v>
      </c>
      <c r="E48" s="2">
        <v>124000</v>
      </c>
    </row>
    <row r="49" spans="1:5" ht="20.100000000000001" customHeight="1" x14ac:dyDescent="0.2">
      <c r="A49" s="25"/>
      <c r="B49" s="23"/>
      <c r="C49" s="24"/>
      <c r="D49" s="15" t="s">
        <v>17</v>
      </c>
      <c r="E49" s="2">
        <v>2480073.04</v>
      </c>
    </row>
    <row r="50" spans="1:5" ht="20.100000000000001" customHeight="1" x14ac:dyDescent="0.2">
      <c r="A50" s="25">
        <v>12</v>
      </c>
      <c r="B50" s="23" t="s">
        <v>33</v>
      </c>
      <c r="C50" s="24">
        <v>88</v>
      </c>
      <c r="D50" s="15" t="s">
        <v>21</v>
      </c>
      <c r="E50" s="2">
        <v>2377151.2400000002</v>
      </c>
    </row>
    <row r="51" spans="1:5" ht="20.100000000000001" customHeight="1" x14ac:dyDescent="0.2">
      <c r="A51" s="25"/>
      <c r="B51" s="23"/>
      <c r="C51" s="24"/>
      <c r="D51" s="15" t="s">
        <v>16</v>
      </c>
      <c r="E51" s="2">
        <v>124000</v>
      </c>
    </row>
    <row r="52" spans="1:5" ht="20.100000000000001" customHeight="1" x14ac:dyDescent="0.2">
      <c r="A52" s="25"/>
      <c r="B52" s="23"/>
      <c r="C52" s="24"/>
      <c r="D52" s="15" t="s">
        <v>17</v>
      </c>
      <c r="E52" s="2">
        <v>2501151.2400000002</v>
      </c>
    </row>
    <row r="53" spans="1:5" ht="20.100000000000001" customHeight="1" x14ac:dyDescent="0.2">
      <c r="A53" s="25">
        <v>13</v>
      </c>
      <c r="B53" s="23" t="s">
        <v>33</v>
      </c>
      <c r="C53" s="24">
        <v>89</v>
      </c>
      <c r="D53" s="15" t="s">
        <v>21</v>
      </c>
      <c r="E53" s="2">
        <v>2377151.2400000002</v>
      </c>
    </row>
    <row r="54" spans="1:5" ht="20.100000000000001" customHeight="1" x14ac:dyDescent="0.2">
      <c r="A54" s="25"/>
      <c r="B54" s="23"/>
      <c r="C54" s="24"/>
      <c r="D54" s="15" t="s">
        <v>16</v>
      </c>
      <c r="E54" s="2">
        <v>124000</v>
      </c>
    </row>
    <row r="55" spans="1:5" ht="20.100000000000001" customHeight="1" x14ac:dyDescent="0.2">
      <c r="A55" s="25"/>
      <c r="B55" s="23"/>
      <c r="C55" s="24"/>
      <c r="D55" s="15" t="s">
        <v>17</v>
      </c>
      <c r="E55" s="2">
        <v>2501151.2400000002</v>
      </c>
    </row>
    <row r="56" spans="1:5" ht="20.100000000000001" customHeight="1" x14ac:dyDescent="0.2">
      <c r="A56" s="25">
        <v>14</v>
      </c>
      <c r="B56" s="23" t="s">
        <v>34</v>
      </c>
      <c r="C56" s="24">
        <v>26</v>
      </c>
      <c r="D56" s="15" t="s">
        <v>21</v>
      </c>
      <c r="E56" s="2">
        <v>2355897.41</v>
      </c>
    </row>
    <row r="57" spans="1:5" ht="20.100000000000001" customHeight="1" x14ac:dyDescent="0.2">
      <c r="A57" s="25"/>
      <c r="B57" s="23"/>
      <c r="C57" s="24"/>
      <c r="D57" s="15" t="s">
        <v>16</v>
      </c>
      <c r="E57" s="2">
        <v>124000</v>
      </c>
    </row>
    <row r="58" spans="1:5" ht="20.100000000000001" customHeight="1" x14ac:dyDescent="0.2">
      <c r="A58" s="25"/>
      <c r="B58" s="23"/>
      <c r="C58" s="24"/>
      <c r="D58" s="15" t="s">
        <v>17</v>
      </c>
      <c r="E58" s="2">
        <v>2479897.41</v>
      </c>
    </row>
    <row r="59" spans="1:5" ht="20.100000000000001" customHeight="1" x14ac:dyDescent="0.2">
      <c r="A59" s="25">
        <v>15</v>
      </c>
      <c r="B59" s="23" t="s">
        <v>34</v>
      </c>
      <c r="C59" s="24">
        <v>28</v>
      </c>
      <c r="D59" s="15" t="s">
        <v>21</v>
      </c>
      <c r="E59" s="2">
        <v>2355897.41</v>
      </c>
    </row>
    <row r="60" spans="1:5" ht="20.100000000000001" customHeight="1" x14ac:dyDescent="0.2">
      <c r="A60" s="25"/>
      <c r="B60" s="23"/>
      <c r="C60" s="24"/>
      <c r="D60" s="15" t="s">
        <v>16</v>
      </c>
      <c r="E60" s="2">
        <v>124000</v>
      </c>
    </row>
    <row r="61" spans="1:5" ht="20.100000000000001" customHeight="1" x14ac:dyDescent="0.2">
      <c r="A61" s="25"/>
      <c r="B61" s="23"/>
      <c r="C61" s="24"/>
      <c r="D61" s="15" t="s">
        <v>17</v>
      </c>
      <c r="E61" s="2">
        <v>2479897.41</v>
      </c>
    </row>
    <row r="62" spans="1:5" ht="20.100000000000001" customHeight="1" x14ac:dyDescent="0.2">
      <c r="A62" s="25">
        <v>16</v>
      </c>
      <c r="B62" s="23" t="s">
        <v>34</v>
      </c>
      <c r="C62" s="24" t="s">
        <v>35</v>
      </c>
      <c r="D62" s="15" t="s">
        <v>21</v>
      </c>
      <c r="E62" s="2">
        <v>2355897.41</v>
      </c>
    </row>
    <row r="63" spans="1:5" ht="20.100000000000001" customHeight="1" x14ac:dyDescent="0.2">
      <c r="A63" s="25"/>
      <c r="B63" s="23"/>
      <c r="C63" s="24"/>
      <c r="D63" s="15" t="s">
        <v>16</v>
      </c>
      <c r="E63" s="2">
        <v>124000</v>
      </c>
    </row>
    <row r="64" spans="1:5" ht="20.100000000000001" customHeight="1" x14ac:dyDescent="0.2">
      <c r="A64" s="25"/>
      <c r="B64" s="23"/>
      <c r="C64" s="24"/>
      <c r="D64" s="15" t="s">
        <v>17</v>
      </c>
      <c r="E64" s="2">
        <v>2479897.41</v>
      </c>
    </row>
    <row r="65" spans="1:5" ht="20.100000000000001" customHeight="1" x14ac:dyDescent="0.2">
      <c r="A65" s="25">
        <v>17</v>
      </c>
      <c r="B65" s="23" t="s">
        <v>34</v>
      </c>
      <c r="C65" s="24" t="s">
        <v>36</v>
      </c>
      <c r="D65" s="15" t="s">
        <v>21</v>
      </c>
      <c r="E65" s="2">
        <v>2355897.41</v>
      </c>
    </row>
    <row r="66" spans="1:5" ht="20.100000000000001" customHeight="1" x14ac:dyDescent="0.2">
      <c r="A66" s="25"/>
      <c r="B66" s="23"/>
      <c r="C66" s="24"/>
      <c r="D66" s="15" t="s">
        <v>16</v>
      </c>
      <c r="E66" s="2">
        <v>124000</v>
      </c>
    </row>
    <row r="67" spans="1:5" ht="20.100000000000001" customHeight="1" x14ac:dyDescent="0.2">
      <c r="A67" s="25"/>
      <c r="B67" s="23"/>
      <c r="C67" s="24"/>
      <c r="D67" s="15" t="s">
        <v>17</v>
      </c>
      <c r="E67" s="2">
        <v>2479897.41</v>
      </c>
    </row>
    <row r="68" spans="1:5" ht="20.100000000000001" customHeight="1" x14ac:dyDescent="0.2">
      <c r="A68" s="25">
        <v>18</v>
      </c>
      <c r="B68" s="23" t="s">
        <v>34</v>
      </c>
      <c r="C68" s="24" t="s">
        <v>37</v>
      </c>
      <c r="D68" s="15" t="s">
        <v>21</v>
      </c>
      <c r="E68" s="2">
        <v>2355897.41</v>
      </c>
    </row>
    <row r="69" spans="1:5" ht="20.100000000000001" customHeight="1" x14ac:dyDescent="0.2">
      <c r="A69" s="25"/>
      <c r="B69" s="23"/>
      <c r="C69" s="24"/>
      <c r="D69" s="15" t="s">
        <v>16</v>
      </c>
      <c r="E69" s="2">
        <v>124000</v>
      </c>
    </row>
    <row r="70" spans="1:5" ht="20.100000000000001" customHeight="1" x14ac:dyDescent="0.2">
      <c r="A70" s="25"/>
      <c r="B70" s="23"/>
      <c r="C70" s="24"/>
      <c r="D70" s="15" t="s">
        <v>17</v>
      </c>
      <c r="E70" s="2">
        <v>2479897.41</v>
      </c>
    </row>
    <row r="71" spans="1:5" ht="20.100000000000001" customHeight="1" x14ac:dyDescent="0.2">
      <c r="A71" s="25">
        <v>19</v>
      </c>
      <c r="B71" s="23" t="s">
        <v>34</v>
      </c>
      <c r="C71" s="24" t="s">
        <v>38</v>
      </c>
      <c r="D71" s="15" t="s">
        <v>21</v>
      </c>
      <c r="E71" s="2">
        <v>2355897.41</v>
      </c>
    </row>
    <row r="72" spans="1:5" ht="20.100000000000001" customHeight="1" x14ac:dyDescent="0.2">
      <c r="A72" s="25"/>
      <c r="B72" s="23"/>
      <c r="C72" s="24"/>
      <c r="D72" s="15" t="s">
        <v>16</v>
      </c>
      <c r="E72" s="2">
        <v>124000</v>
      </c>
    </row>
    <row r="73" spans="1:5" ht="20.100000000000001" customHeight="1" x14ac:dyDescent="0.2">
      <c r="A73" s="25"/>
      <c r="B73" s="23"/>
      <c r="C73" s="24"/>
      <c r="D73" s="15" t="s">
        <v>17</v>
      </c>
      <c r="E73" s="2">
        <v>2479897.41</v>
      </c>
    </row>
    <row r="74" spans="1:5" ht="20.100000000000001" customHeight="1" x14ac:dyDescent="0.2">
      <c r="A74" s="25">
        <v>20</v>
      </c>
      <c r="B74" s="23" t="s">
        <v>34</v>
      </c>
      <c r="C74" s="24" t="s">
        <v>39</v>
      </c>
      <c r="D74" s="15" t="s">
        <v>21</v>
      </c>
      <c r="E74" s="2">
        <v>2355897.41</v>
      </c>
    </row>
    <row r="75" spans="1:5" ht="20.100000000000001" customHeight="1" x14ac:dyDescent="0.2">
      <c r="A75" s="25"/>
      <c r="B75" s="23"/>
      <c r="C75" s="24"/>
      <c r="D75" s="15" t="s">
        <v>16</v>
      </c>
      <c r="E75" s="2">
        <v>124000</v>
      </c>
    </row>
    <row r="76" spans="1:5" ht="20.100000000000001" customHeight="1" x14ac:dyDescent="0.2">
      <c r="A76" s="25"/>
      <c r="B76" s="23"/>
      <c r="C76" s="24"/>
      <c r="D76" s="15" t="s">
        <v>17</v>
      </c>
      <c r="E76" s="2">
        <v>2479897.41</v>
      </c>
    </row>
    <row r="77" spans="1:5" ht="20.100000000000001" customHeight="1" x14ac:dyDescent="0.2">
      <c r="A77" s="25">
        <v>21</v>
      </c>
      <c r="B77" s="23" t="s">
        <v>34</v>
      </c>
      <c r="C77" s="24">
        <v>36</v>
      </c>
      <c r="D77" s="15" t="s">
        <v>21</v>
      </c>
      <c r="E77" s="2">
        <v>2355897.41</v>
      </c>
    </row>
    <row r="78" spans="1:5" ht="20.100000000000001" customHeight="1" x14ac:dyDescent="0.2">
      <c r="A78" s="25"/>
      <c r="B78" s="23"/>
      <c r="C78" s="24"/>
      <c r="D78" s="15" t="s">
        <v>16</v>
      </c>
      <c r="E78" s="2">
        <v>124000</v>
      </c>
    </row>
    <row r="79" spans="1:5" ht="20.100000000000001" customHeight="1" x14ac:dyDescent="0.2">
      <c r="A79" s="25"/>
      <c r="B79" s="23"/>
      <c r="C79" s="24"/>
      <c r="D79" s="15" t="s">
        <v>17</v>
      </c>
      <c r="E79" s="2">
        <v>2479897.41</v>
      </c>
    </row>
    <row r="80" spans="1:5" ht="20.100000000000001" customHeight="1" x14ac:dyDescent="0.2">
      <c r="A80" s="25">
        <v>22</v>
      </c>
      <c r="B80" s="23" t="s">
        <v>34</v>
      </c>
      <c r="C80" s="24">
        <v>38</v>
      </c>
      <c r="D80" s="15" t="s">
        <v>21</v>
      </c>
      <c r="E80" s="2">
        <v>2355897.41</v>
      </c>
    </row>
    <row r="81" spans="1:5" ht="20.100000000000001" customHeight="1" x14ac:dyDescent="0.2">
      <c r="A81" s="25"/>
      <c r="B81" s="23"/>
      <c r="C81" s="24"/>
      <c r="D81" s="15" t="s">
        <v>16</v>
      </c>
      <c r="E81" s="2">
        <v>124000</v>
      </c>
    </row>
    <row r="82" spans="1:5" ht="20.100000000000001" customHeight="1" x14ac:dyDescent="0.2">
      <c r="A82" s="25"/>
      <c r="B82" s="23"/>
      <c r="C82" s="24"/>
      <c r="D82" s="15" t="s">
        <v>17</v>
      </c>
      <c r="E82" s="2">
        <v>2479897.41</v>
      </c>
    </row>
    <row r="83" spans="1:5" ht="20.100000000000001" customHeight="1" x14ac:dyDescent="0.2">
      <c r="A83" s="25">
        <v>23</v>
      </c>
      <c r="B83" s="23" t="s">
        <v>34</v>
      </c>
      <c r="C83" s="24">
        <v>40</v>
      </c>
      <c r="D83" s="15" t="s">
        <v>21</v>
      </c>
      <c r="E83" s="2">
        <v>2355897.41</v>
      </c>
    </row>
    <row r="84" spans="1:5" ht="20.100000000000001" customHeight="1" x14ac:dyDescent="0.2">
      <c r="A84" s="25"/>
      <c r="B84" s="23"/>
      <c r="C84" s="24"/>
      <c r="D84" s="15" t="s">
        <v>16</v>
      </c>
      <c r="E84" s="2">
        <v>124000</v>
      </c>
    </row>
    <row r="85" spans="1:5" ht="20.100000000000001" customHeight="1" x14ac:dyDescent="0.2">
      <c r="A85" s="25"/>
      <c r="B85" s="23"/>
      <c r="C85" s="24"/>
      <c r="D85" s="15" t="s">
        <v>17</v>
      </c>
      <c r="E85" s="2">
        <v>2479897.41</v>
      </c>
    </row>
    <row r="86" spans="1:5" ht="20.100000000000001" customHeight="1" x14ac:dyDescent="0.2">
      <c r="A86" s="25">
        <v>24</v>
      </c>
      <c r="B86" s="26" t="s">
        <v>155</v>
      </c>
      <c r="C86" s="24">
        <v>12</v>
      </c>
      <c r="D86" s="16" t="s">
        <v>23</v>
      </c>
      <c r="E86" s="2">
        <v>4496729.37</v>
      </c>
    </row>
    <row r="87" spans="1:5" ht="20.100000000000001" customHeight="1" x14ac:dyDescent="0.2">
      <c r="A87" s="25"/>
      <c r="B87" s="26"/>
      <c r="C87" s="24"/>
      <c r="D87" s="16" t="s">
        <v>30</v>
      </c>
      <c r="E87" s="2">
        <v>2609667.91</v>
      </c>
    </row>
    <row r="88" spans="1:5" ht="20.100000000000001" customHeight="1" x14ac:dyDescent="0.2">
      <c r="A88" s="25"/>
      <c r="B88" s="26"/>
      <c r="C88" s="24"/>
      <c r="D88" s="16" t="s">
        <v>25</v>
      </c>
      <c r="E88" s="2">
        <v>393879.66</v>
      </c>
    </row>
    <row r="89" spans="1:5" ht="20.100000000000001" customHeight="1" x14ac:dyDescent="0.2">
      <c r="A89" s="25"/>
      <c r="B89" s="26"/>
      <c r="C89" s="24"/>
      <c r="D89" s="16" t="s">
        <v>26</v>
      </c>
      <c r="E89" s="2">
        <v>766889.8</v>
      </c>
    </row>
    <row r="90" spans="1:5" ht="20.100000000000001" customHeight="1" x14ac:dyDescent="0.2">
      <c r="A90" s="25"/>
      <c r="B90" s="26"/>
      <c r="C90" s="24"/>
      <c r="D90" s="16" t="s">
        <v>27</v>
      </c>
      <c r="E90" s="2">
        <v>341683.12</v>
      </c>
    </row>
    <row r="91" spans="1:5" ht="20.100000000000001" customHeight="1" x14ac:dyDescent="0.2">
      <c r="A91" s="25"/>
      <c r="B91" s="26"/>
      <c r="C91" s="24"/>
      <c r="D91" s="16" t="s">
        <v>28</v>
      </c>
      <c r="E91" s="2">
        <v>463764.19</v>
      </c>
    </row>
    <row r="92" spans="1:5" ht="20.100000000000001" customHeight="1" x14ac:dyDescent="0.2">
      <c r="A92" s="25"/>
      <c r="B92" s="26"/>
      <c r="C92" s="24"/>
      <c r="D92" s="16" t="s">
        <v>29</v>
      </c>
      <c r="E92" s="2">
        <v>699154.26</v>
      </c>
    </row>
    <row r="93" spans="1:5" ht="20.100000000000001" customHeight="1" x14ac:dyDescent="0.2">
      <c r="A93" s="25"/>
      <c r="B93" s="26"/>
      <c r="C93" s="24"/>
      <c r="D93" s="15" t="s">
        <v>16</v>
      </c>
      <c r="E93" s="2">
        <v>0</v>
      </c>
    </row>
    <row r="94" spans="1:5" ht="20.100000000000001" customHeight="1" x14ac:dyDescent="0.2">
      <c r="A94" s="25"/>
      <c r="B94" s="26"/>
      <c r="C94" s="24"/>
      <c r="D94" s="15" t="s">
        <v>17</v>
      </c>
      <c r="E94" s="2">
        <v>9771768.3100000005</v>
      </c>
    </row>
    <row r="95" spans="1:5" ht="20.100000000000001" customHeight="1" x14ac:dyDescent="0.2">
      <c r="A95" s="25">
        <v>25</v>
      </c>
      <c r="B95" s="23" t="s">
        <v>40</v>
      </c>
      <c r="C95" s="24">
        <v>3</v>
      </c>
      <c r="D95" s="15" t="s">
        <v>21</v>
      </c>
      <c r="E95" s="2">
        <v>2358532.17</v>
      </c>
    </row>
    <row r="96" spans="1:5" ht="20.100000000000001" customHeight="1" x14ac:dyDescent="0.2">
      <c r="A96" s="25"/>
      <c r="B96" s="23"/>
      <c r="C96" s="24"/>
      <c r="D96" s="15" t="s">
        <v>16</v>
      </c>
      <c r="E96" s="2">
        <v>124000</v>
      </c>
    </row>
    <row r="97" spans="1:5" ht="20.100000000000001" customHeight="1" x14ac:dyDescent="0.2">
      <c r="A97" s="25"/>
      <c r="B97" s="23"/>
      <c r="C97" s="24"/>
      <c r="D97" s="15" t="s">
        <v>17</v>
      </c>
      <c r="E97" s="2">
        <v>2482532.17</v>
      </c>
    </row>
    <row r="98" spans="1:5" ht="20.100000000000001" customHeight="1" x14ac:dyDescent="0.2">
      <c r="A98" s="25">
        <v>26</v>
      </c>
      <c r="B98" s="23" t="s">
        <v>40</v>
      </c>
      <c r="C98" s="24">
        <v>5</v>
      </c>
      <c r="D98" s="15" t="s">
        <v>21</v>
      </c>
      <c r="E98" s="2">
        <v>2358532.17</v>
      </c>
    </row>
    <row r="99" spans="1:5" ht="20.100000000000001" customHeight="1" x14ac:dyDescent="0.2">
      <c r="A99" s="25"/>
      <c r="B99" s="23"/>
      <c r="C99" s="24"/>
      <c r="D99" s="15" t="s">
        <v>16</v>
      </c>
      <c r="E99" s="2">
        <v>124000</v>
      </c>
    </row>
    <row r="100" spans="1:5" ht="20.100000000000001" customHeight="1" x14ac:dyDescent="0.2">
      <c r="A100" s="25"/>
      <c r="B100" s="23"/>
      <c r="C100" s="24"/>
      <c r="D100" s="15" t="s">
        <v>17</v>
      </c>
      <c r="E100" s="2">
        <v>2482532.17</v>
      </c>
    </row>
    <row r="101" spans="1:5" ht="20.100000000000001" customHeight="1" x14ac:dyDescent="0.2">
      <c r="A101" s="25">
        <v>27</v>
      </c>
      <c r="B101" s="23" t="s">
        <v>40</v>
      </c>
      <c r="C101" s="24">
        <v>9</v>
      </c>
      <c r="D101" s="15" t="s">
        <v>21</v>
      </c>
      <c r="E101" s="2">
        <v>2358532.17</v>
      </c>
    </row>
    <row r="102" spans="1:5" ht="20.100000000000001" customHeight="1" x14ac:dyDescent="0.2">
      <c r="A102" s="25"/>
      <c r="B102" s="23"/>
      <c r="C102" s="24"/>
      <c r="D102" s="15" t="s">
        <v>16</v>
      </c>
      <c r="E102" s="2">
        <v>124000</v>
      </c>
    </row>
    <row r="103" spans="1:5" ht="20.100000000000001" customHeight="1" x14ac:dyDescent="0.2">
      <c r="A103" s="25"/>
      <c r="B103" s="23"/>
      <c r="C103" s="24"/>
      <c r="D103" s="15" t="s">
        <v>17</v>
      </c>
      <c r="E103" s="2">
        <v>2482532.17</v>
      </c>
    </row>
    <row r="104" spans="1:5" ht="20.100000000000001" customHeight="1" x14ac:dyDescent="0.2">
      <c r="A104" s="25">
        <v>28</v>
      </c>
      <c r="B104" s="23" t="s">
        <v>40</v>
      </c>
      <c r="C104" s="24">
        <v>11</v>
      </c>
      <c r="D104" s="15" t="s">
        <v>21</v>
      </c>
      <c r="E104" s="2">
        <v>2358532.17</v>
      </c>
    </row>
    <row r="105" spans="1:5" ht="20.100000000000001" customHeight="1" x14ac:dyDescent="0.2">
      <c r="A105" s="25"/>
      <c r="B105" s="23"/>
      <c r="C105" s="24"/>
      <c r="D105" s="15" t="s">
        <v>16</v>
      </c>
      <c r="E105" s="2">
        <v>124000</v>
      </c>
    </row>
    <row r="106" spans="1:5" ht="20.100000000000001" customHeight="1" x14ac:dyDescent="0.2">
      <c r="A106" s="25"/>
      <c r="B106" s="23"/>
      <c r="C106" s="24"/>
      <c r="D106" s="15" t="s">
        <v>17</v>
      </c>
      <c r="E106" s="2">
        <v>2482532.17</v>
      </c>
    </row>
    <row r="107" spans="1:5" ht="20.100000000000001" customHeight="1" x14ac:dyDescent="0.2">
      <c r="A107" s="25">
        <v>29</v>
      </c>
      <c r="B107" s="23" t="s">
        <v>40</v>
      </c>
      <c r="C107" s="24">
        <v>18</v>
      </c>
      <c r="D107" s="15" t="s">
        <v>21</v>
      </c>
      <c r="E107" s="2">
        <v>2358532.17</v>
      </c>
    </row>
    <row r="108" spans="1:5" ht="20.100000000000001" customHeight="1" x14ac:dyDescent="0.2">
      <c r="A108" s="25"/>
      <c r="B108" s="23"/>
      <c r="C108" s="24"/>
      <c r="D108" s="15" t="s">
        <v>16</v>
      </c>
      <c r="E108" s="2">
        <v>124000</v>
      </c>
    </row>
    <row r="109" spans="1:5" ht="20.100000000000001" customHeight="1" x14ac:dyDescent="0.2">
      <c r="A109" s="25"/>
      <c r="B109" s="23"/>
      <c r="C109" s="24"/>
      <c r="D109" s="15" t="s">
        <v>17</v>
      </c>
      <c r="E109" s="2">
        <v>2482532.17</v>
      </c>
    </row>
    <row r="110" spans="1:5" ht="20.100000000000001" customHeight="1" x14ac:dyDescent="0.2">
      <c r="A110" s="25">
        <v>30</v>
      </c>
      <c r="B110" s="23" t="s">
        <v>40</v>
      </c>
      <c r="C110" s="24" t="s">
        <v>42</v>
      </c>
      <c r="D110" s="15" t="s">
        <v>23</v>
      </c>
      <c r="E110" s="14">
        <v>15638645.640000001</v>
      </c>
    </row>
    <row r="111" spans="1:5" ht="20.100000000000001" customHeight="1" x14ac:dyDescent="0.2">
      <c r="A111" s="25"/>
      <c r="B111" s="23"/>
      <c r="C111" s="24"/>
      <c r="D111" s="15" t="s">
        <v>31</v>
      </c>
      <c r="E111" s="14">
        <v>742257.6</v>
      </c>
    </row>
    <row r="112" spans="1:5" ht="20.100000000000001" customHeight="1" x14ac:dyDescent="0.2">
      <c r="A112" s="25"/>
      <c r="B112" s="23"/>
      <c r="C112" s="24"/>
      <c r="D112" s="15" t="s">
        <v>17</v>
      </c>
      <c r="E112" s="14">
        <v>16380903.24</v>
      </c>
    </row>
    <row r="113" spans="1:5" ht="20.100000000000001" customHeight="1" x14ac:dyDescent="0.2">
      <c r="A113" s="25">
        <v>31</v>
      </c>
      <c r="B113" s="23" t="s">
        <v>41</v>
      </c>
      <c r="C113" s="24">
        <v>4</v>
      </c>
      <c r="D113" s="15" t="s">
        <v>23</v>
      </c>
      <c r="E113" s="2">
        <v>6229365.1500000004</v>
      </c>
    </row>
    <row r="114" spans="1:5" ht="20.100000000000001" customHeight="1" x14ac:dyDescent="0.2">
      <c r="A114" s="25"/>
      <c r="B114" s="23"/>
      <c r="C114" s="24"/>
      <c r="D114" s="15" t="s">
        <v>30</v>
      </c>
      <c r="E114" s="2">
        <v>4669802.7699999996</v>
      </c>
    </row>
    <row r="115" spans="1:5" ht="20.100000000000001" customHeight="1" x14ac:dyDescent="0.2">
      <c r="A115" s="25"/>
      <c r="B115" s="23"/>
      <c r="C115" s="24"/>
      <c r="D115" s="15" t="s">
        <v>32</v>
      </c>
      <c r="E115" s="2">
        <v>1006152.31</v>
      </c>
    </row>
    <row r="116" spans="1:5" ht="20.100000000000001" customHeight="1" x14ac:dyDescent="0.2">
      <c r="A116" s="25"/>
      <c r="B116" s="23"/>
      <c r="C116" s="24"/>
      <c r="D116" s="15" t="s">
        <v>16</v>
      </c>
      <c r="E116" s="2">
        <v>748788.68</v>
      </c>
    </row>
    <row r="117" spans="1:5" ht="20.100000000000001" customHeight="1" x14ac:dyDescent="0.2">
      <c r="A117" s="25"/>
      <c r="B117" s="23"/>
      <c r="C117" s="24"/>
      <c r="D117" s="15" t="s">
        <v>17</v>
      </c>
      <c r="E117" s="1">
        <v>12654108.91</v>
      </c>
    </row>
    <row r="118" spans="1:5" ht="20.100000000000001" customHeight="1" x14ac:dyDescent="0.2">
      <c r="A118" s="25">
        <v>32</v>
      </c>
      <c r="B118" s="23" t="s">
        <v>43</v>
      </c>
      <c r="C118" s="24">
        <v>12</v>
      </c>
      <c r="D118" s="15" t="s">
        <v>21</v>
      </c>
      <c r="E118" s="1">
        <v>2377150.7400000002</v>
      </c>
    </row>
    <row r="119" spans="1:5" ht="20.100000000000001" customHeight="1" x14ac:dyDescent="0.2">
      <c r="A119" s="25"/>
      <c r="B119" s="23"/>
      <c r="C119" s="24"/>
      <c r="D119" s="15" t="s">
        <v>16</v>
      </c>
      <c r="E119" s="2">
        <v>124000</v>
      </c>
    </row>
    <row r="120" spans="1:5" ht="20.100000000000001" customHeight="1" x14ac:dyDescent="0.2">
      <c r="A120" s="25"/>
      <c r="B120" s="23"/>
      <c r="C120" s="24"/>
      <c r="D120" s="15" t="s">
        <v>17</v>
      </c>
      <c r="E120" s="2">
        <f>E118+E119</f>
        <v>2501150.7400000002</v>
      </c>
    </row>
    <row r="121" spans="1:5" ht="20.100000000000001" customHeight="1" x14ac:dyDescent="0.2">
      <c r="A121" s="25">
        <v>33</v>
      </c>
      <c r="B121" s="23" t="s">
        <v>43</v>
      </c>
      <c r="C121" s="24">
        <v>19</v>
      </c>
      <c r="D121" s="15" t="s">
        <v>23</v>
      </c>
      <c r="E121" s="14">
        <v>10377091.949999999</v>
      </c>
    </row>
    <row r="122" spans="1:5" ht="20.100000000000001" customHeight="1" x14ac:dyDescent="0.2">
      <c r="A122" s="25"/>
      <c r="B122" s="23"/>
      <c r="C122" s="24"/>
      <c r="D122" s="15" t="s">
        <v>31</v>
      </c>
      <c r="E122" s="14">
        <v>685877.2</v>
      </c>
    </row>
    <row r="123" spans="1:5" ht="20.100000000000001" customHeight="1" x14ac:dyDescent="0.2">
      <c r="A123" s="25"/>
      <c r="B123" s="23"/>
      <c r="C123" s="24"/>
      <c r="D123" s="15" t="s">
        <v>17</v>
      </c>
      <c r="E123" s="14">
        <v>11062969.15</v>
      </c>
    </row>
    <row r="124" spans="1:5" ht="20.100000000000001" customHeight="1" x14ac:dyDescent="0.2">
      <c r="A124" s="25">
        <v>34</v>
      </c>
      <c r="B124" s="23" t="s">
        <v>43</v>
      </c>
      <c r="C124" s="24">
        <v>25</v>
      </c>
      <c r="D124" s="15" t="s">
        <v>21</v>
      </c>
      <c r="E124" s="2">
        <v>2370125.16</v>
      </c>
    </row>
    <row r="125" spans="1:5" ht="20.100000000000001" customHeight="1" x14ac:dyDescent="0.2">
      <c r="A125" s="25"/>
      <c r="B125" s="23"/>
      <c r="C125" s="24"/>
      <c r="D125" s="15" t="s">
        <v>16</v>
      </c>
      <c r="E125" s="2">
        <v>124000</v>
      </c>
    </row>
    <row r="126" spans="1:5" ht="20.100000000000001" customHeight="1" x14ac:dyDescent="0.2">
      <c r="A126" s="25"/>
      <c r="B126" s="23"/>
      <c r="C126" s="24"/>
      <c r="D126" s="15" t="s">
        <v>17</v>
      </c>
      <c r="E126" s="2">
        <f>E124+E125</f>
        <v>2494125.16</v>
      </c>
    </row>
    <row r="127" spans="1:5" ht="20.100000000000001" customHeight="1" x14ac:dyDescent="0.2">
      <c r="A127" s="25">
        <v>35</v>
      </c>
      <c r="B127" s="23" t="s">
        <v>43</v>
      </c>
      <c r="C127" s="24" t="s">
        <v>44</v>
      </c>
      <c r="D127" s="15" t="s">
        <v>21</v>
      </c>
      <c r="E127" s="2">
        <v>2356073.04</v>
      </c>
    </row>
    <row r="128" spans="1:5" ht="20.100000000000001" customHeight="1" x14ac:dyDescent="0.2">
      <c r="A128" s="25"/>
      <c r="B128" s="23"/>
      <c r="C128" s="24"/>
      <c r="D128" s="15" t="s">
        <v>16</v>
      </c>
      <c r="E128" s="2">
        <v>124000</v>
      </c>
    </row>
    <row r="129" spans="1:5" ht="20.100000000000001" customHeight="1" x14ac:dyDescent="0.2">
      <c r="A129" s="25"/>
      <c r="B129" s="23"/>
      <c r="C129" s="24"/>
      <c r="D129" s="15" t="s">
        <v>17</v>
      </c>
      <c r="E129" s="2">
        <v>2480073.04</v>
      </c>
    </row>
    <row r="130" spans="1:5" ht="20.100000000000001" customHeight="1" x14ac:dyDescent="0.2">
      <c r="A130" s="25">
        <v>36</v>
      </c>
      <c r="B130" s="23" t="s">
        <v>43</v>
      </c>
      <c r="C130" s="24" t="s">
        <v>45</v>
      </c>
      <c r="D130" s="15" t="s">
        <v>21</v>
      </c>
      <c r="E130" s="1">
        <v>2377150.7400000002</v>
      </c>
    </row>
    <row r="131" spans="1:5" ht="20.100000000000001" customHeight="1" x14ac:dyDescent="0.2">
      <c r="A131" s="25"/>
      <c r="B131" s="23"/>
      <c r="C131" s="24"/>
      <c r="D131" s="15" t="s">
        <v>16</v>
      </c>
      <c r="E131" s="2">
        <v>124000</v>
      </c>
    </row>
    <row r="132" spans="1:5" ht="20.100000000000001" customHeight="1" x14ac:dyDescent="0.2">
      <c r="A132" s="25"/>
      <c r="B132" s="23"/>
      <c r="C132" s="24"/>
      <c r="D132" s="15" t="s">
        <v>17</v>
      </c>
      <c r="E132" s="2">
        <f>E130+E131</f>
        <v>2501150.7400000002</v>
      </c>
    </row>
    <row r="133" spans="1:5" ht="20.100000000000001" customHeight="1" x14ac:dyDescent="0.2">
      <c r="A133" s="25">
        <v>37</v>
      </c>
      <c r="B133" s="23" t="s">
        <v>43</v>
      </c>
      <c r="C133" s="24" t="s">
        <v>46</v>
      </c>
      <c r="D133" s="15" t="s">
        <v>21</v>
      </c>
      <c r="E133" s="2">
        <v>2356073.04</v>
      </c>
    </row>
    <row r="134" spans="1:5" ht="20.100000000000001" customHeight="1" x14ac:dyDescent="0.2">
      <c r="A134" s="25"/>
      <c r="B134" s="23"/>
      <c r="C134" s="24"/>
      <c r="D134" s="15" t="s">
        <v>16</v>
      </c>
      <c r="E134" s="2">
        <v>124000</v>
      </c>
    </row>
    <row r="135" spans="1:5" ht="20.100000000000001" customHeight="1" x14ac:dyDescent="0.2">
      <c r="A135" s="25"/>
      <c r="B135" s="23"/>
      <c r="C135" s="24"/>
      <c r="D135" s="15" t="s">
        <v>17</v>
      </c>
      <c r="E135" s="2">
        <v>2480073.04</v>
      </c>
    </row>
    <row r="136" spans="1:5" ht="20.100000000000001" customHeight="1" x14ac:dyDescent="0.2">
      <c r="A136" s="25">
        <v>38</v>
      </c>
      <c r="B136" s="23" t="s">
        <v>43</v>
      </c>
      <c r="C136" s="24" t="s">
        <v>47</v>
      </c>
      <c r="D136" s="15" t="s">
        <v>21</v>
      </c>
      <c r="E136" s="2">
        <v>2356073.04</v>
      </c>
    </row>
    <row r="137" spans="1:5" ht="20.100000000000001" customHeight="1" x14ac:dyDescent="0.2">
      <c r="A137" s="25"/>
      <c r="B137" s="23"/>
      <c r="C137" s="24"/>
      <c r="D137" s="15" t="s">
        <v>16</v>
      </c>
      <c r="E137" s="2">
        <v>124000</v>
      </c>
    </row>
    <row r="138" spans="1:5" ht="20.100000000000001" customHeight="1" x14ac:dyDescent="0.2">
      <c r="A138" s="25"/>
      <c r="B138" s="23"/>
      <c r="C138" s="24"/>
      <c r="D138" s="15" t="s">
        <v>17</v>
      </c>
      <c r="E138" s="2">
        <v>2480073.04</v>
      </c>
    </row>
    <row r="139" spans="1:5" ht="20.100000000000001" customHeight="1" x14ac:dyDescent="0.2">
      <c r="A139" s="25">
        <v>39</v>
      </c>
      <c r="B139" s="23" t="s">
        <v>43</v>
      </c>
      <c r="C139" s="24">
        <v>27</v>
      </c>
      <c r="D139" s="15" t="s">
        <v>21</v>
      </c>
      <c r="E139" s="2">
        <v>2356073.04</v>
      </c>
    </row>
    <row r="140" spans="1:5" ht="20.100000000000001" customHeight="1" x14ac:dyDescent="0.2">
      <c r="A140" s="25"/>
      <c r="B140" s="23"/>
      <c r="C140" s="24"/>
      <c r="D140" s="15" t="s">
        <v>16</v>
      </c>
      <c r="E140" s="2">
        <v>124000</v>
      </c>
    </row>
    <row r="141" spans="1:5" ht="20.100000000000001" customHeight="1" x14ac:dyDescent="0.2">
      <c r="A141" s="25"/>
      <c r="B141" s="23"/>
      <c r="C141" s="24"/>
      <c r="D141" s="15" t="s">
        <v>17</v>
      </c>
      <c r="E141" s="2">
        <v>2480073.04</v>
      </c>
    </row>
    <row r="142" spans="1:5" ht="20.100000000000001" customHeight="1" x14ac:dyDescent="0.2">
      <c r="A142" s="25">
        <v>40</v>
      </c>
      <c r="B142" s="23" t="s">
        <v>43</v>
      </c>
      <c r="C142" s="24">
        <v>29</v>
      </c>
      <c r="D142" s="15" t="s">
        <v>21</v>
      </c>
      <c r="E142" s="2">
        <v>2356073.04</v>
      </c>
    </row>
    <row r="143" spans="1:5" ht="20.100000000000001" customHeight="1" x14ac:dyDescent="0.2">
      <c r="A143" s="25"/>
      <c r="B143" s="23"/>
      <c r="C143" s="24"/>
      <c r="D143" s="15" t="s">
        <v>23</v>
      </c>
      <c r="E143" s="14">
        <v>17203759.719999999</v>
      </c>
    </row>
    <row r="144" spans="1:5" ht="20.100000000000001" customHeight="1" x14ac:dyDescent="0.2">
      <c r="A144" s="25"/>
      <c r="B144" s="23"/>
      <c r="C144" s="24"/>
      <c r="D144" s="15" t="s">
        <v>31</v>
      </c>
      <c r="E144" s="14">
        <v>884248.6</v>
      </c>
    </row>
    <row r="145" spans="1:5" ht="20.100000000000001" customHeight="1" x14ac:dyDescent="0.2">
      <c r="A145" s="25"/>
      <c r="B145" s="23"/>
      <c r="C145" s="24"/>
      <c r="D145" s="15" t="s">
        <v>17</v>
      </c>
      <c r="E145" s="14">
        <v>20444081.359999999</v>
      </c>
    </row>
    <row r="146" spans="1:5" ht="20.100000000000001" customHeight="1" x14ac:dyDescent="0.2">
      <c r="A146" s="25">
        <v>41</v>
      </c>
      <c r="B146" s="23" t="s">
        <v>43</v>
      </c>
      <c r="C146" s="24">
        <v>31</v>
      </c>
      <c r="D146" s="15" t="s">
        <v>21</v>
      </c>
      <c r="E146" s="2">
        <v>2356073.04</v>
      </c>
    </row>
    <row r="147" spans="1:5" ht="20.100000000000001" customHeight="1" x14ac:dyDescent="0.2">
      <c r="A147" s="25"/>
      <c r="B147" s="23"/>
      <c r="C147" s="24"/>
      <c r="D147" s="15" t="s">
        <v>16</v>
      </c>
      <c r="E147" s="2">
        <v>124000</v>
      </c>
    </row>
    <row r="148" spans="1:5" ht="20.100000000000001" customHeight="1" x14ac:dyDescent="0.2">
      <c r="A148" s="25"/>
      <c r="B148" s="23"/>
      <c r="C148" s="24"/>
      <c r="D148" s="15" t="s">
        <v>17</v>
      </c>
      <c r="E148" s="2">
        <v>2480073.04</v>
      </c>
    </row>
    <row r="149" spans="1:5" ht="20.100000000000001" customHeight="1" x14ac:dyDescent="0.2">
      <c r="A149" s="25">
        <v>42</v>
      </c>
      <c r="B149" s="23" t="s">
        <v>43</v>
      </c>
      <c r="C149" s="24">
        <v>33</v>
      </c>
      <c r="D149" s="15" t="s">
        <v>21</v>
      </c>
      <c r="E149" s="2">
        <v>2356073.04</v>
      </c>
    </row>
    <row r="150" spans="1:5" ht="20.100000000000001" customHeight="1" x14ac:dyDescent="0.2">
      <c r="A150" s="25"/>
      <c r="B150" s="23"/>
      <c r="C150" s="24"/>
      <c r="D150" s="15" t="s">
        <v>16</v>
      </c>
      <c r="E150" s="2">
        <v>124000</v>
      </c>
    </row>
    <row r="151" spans="1:5" ht="20.100000000000001" customHeight="1" x14ac:dyDescent="0.2">
      <c r="A151" s="25"/>
      <c r="B151" s="23"/>
      <c r="C151" s="24"/>
      <c r="D151" s="15" t="s">
        <v>17</v>
      </c>
      <c r="E151" s="2">
        <v>2480073.04</v>
      </c>
    </row>
    <row r="152" spans="1:5" ht="20.100000000000001" customHeight="1" x14ac:dyDescent="0.2">
      <c r="A152" s="25">
        <v>43</v>
      </c>
      <c r="B152" s="23" t="s">
        <v>43</v>
      </c>
      <c r="C152" s="24">
        <v>35</v>
      </c>
      <c r="D152" s="15" t="s">
        <v>21</v>
      </c>
      <c r="E152" s="2">
        <v>2356073.0499999998</v>
      </c>
    </row>
    <row r="153" spans="1:5" ht="20.100000000000001" customHeight="1" x14ac:dyDescent="0.2">
      <c r="A153" s="25"/>
      <c r="B153" s="23"/>
      <c r="C153" s="24"/>
      <c r="D153" s="15" t="s">
        <v>16</v>
      </c>
      <c r="E153" s="2">
        <v>124000</v>
      </c>
    </row>
    <row r="154" spans="1:5" ht="20.100000000000001" customHeight="1" x14ac:dyDescent="0.2">
      <c r="A154" s="25"/>
      <c r="B154" s="23"/>
      <c r="C154" s="24"/>
      <c r="D154" s="15" t="s">
        <v>17</v>
      </c>
      <c r="E154" s="2">
        <v>2480073.0499999998</v>
      </c>
    </row>
    <row r="155" spans="1:5" ht="20.100000000000001" customHeight="1" x14ac:dyDescent="0.2">
      <c r="A155" s="25">
        <v>44</v>
      </c>
      <c r="B155" s="23" t="s">
        <v>43</v>
      </c>
      <c r="C155" s="24" t="s">
        <v>48</v>
      </c>
      <c r="D155" s="15" t="s">
        <v>21</v>
      </c>
      <c r="E155" s="2">
        <v>2356073.04</v>
      </c>
    </row>
    <row r="156" spans="1:5" ht="20.100000000000001" customHeight="1" x14ac:dyDescent="0.2">
      <c r="A156" s="25"/>
      <c r="B156" s="23"/>
      <c r="C156" s="24"/>
      <c r="D156" s="15" t="s">
        <v>16</v>
      </c>
      <c r="E156" s="2">
        <v>124000</v>
      </c>
    </row>
    <row r="157" spans="1:5" ht="20.100000000000001" customHeight="1" x14ac:dyDescent="0.2">
      <c r="A157" s="25"/>
      <c r="B157" s="23"/>
      <c r="C157" s="24"/>
      <c r="D157" s="15" t="s">
        <v>17</v>
      </c>
      <c r="E157" s="2">
        <v>2480073.04</v>
      </c>
    </row>
    <row r="158" spans="1:5" ht="20.100000000000001" customHeight="1" x14ac:dyDescent="0.2">
      <c r="A158" s="25">
        <v>45</v>
      </c>
      <c r="B158" s="23" t="s">
        <v>43</v>
      </c>
      <c r="C158" s="24">
        <v>37</v>
      </c>
      <c r="D158" s="15" t="s">
        <v>21</v>
      </c>
      <c r="E158" s="2">
        <v>2356073.04</v>
      </c>
    </row>
    <row r="159" spans="1:5" ht="20.100000000000001" customHeight="1" x14ac:dyDescent="0.2">
      <c r="A159" s="25"/>
      <c r="B159" s="23"/>
      <c r="C159" s="24"/>
      <c r="D159" s="15" t="s">
        <v>16</v>
      </c>
      <c r="E159" s="2">
        <v>124000</v>
      </c>
    </row>
    <row r="160" spans="1:5" ht="20.100000000000001" customHeight="1" x14ac:dyDescent="0.2">
      <c r="A160" s="25"/>
      <c r="B160" s="23"/>
      <c r="C160" s="24"/>
      <c r="D160" s="15" t="s">
        <v>17</v>
      </c>
      <c r="E160" s="2">
        <v>2480073.04</v>
      </c>
    </row>
    <row r="161" spans="1:5" ht="20.100000000000001" customHeight="1" x14ac:dyDescent="0.2">
      <c r="A161" s="25">
        <v>46</v>
      </c>
      <c r="B161" s="23" t="s">
        <v>43</v>
      </c>
      <c r="C161" s="24">
        <v>41</v>
      </c>
      <c r="D161" s="15" t="s">
        <v>21</v>
      </c>
      <c r="E161" s="2">
        <v>2356073.0499999998</v>
      </c>
    </row>
    <row r="162" spans="1:5" ht="20.100000000000001" customHeight="1" x14ac:dyDescent="0.2">
      <c r="A162" s="25"/>
      <c r="B162" s="23"/>
      <c r="C162" s="24"/>
      <c r="D162" s="15" t="s">
        <v>16</v>
      </c>
      <c r="E162" s="2">
        <v>124000</v>
      </c>
    </row>
    <row r="163" spans="1:5" ht="20.100000000000001" customHeight="1" x14ac:dyDescent="0.2">
      <c r="A163" s="25"/>
      <c r="B163" s="23"/>
      <c r="C163" s="24"/>
      <c r="D163" s="15" t="s">
        <v>17</v>
      </c>
      <c r="E163" s="2">
        <v>2480073.0499999998</v>
      </c>
    </row>
    <row r="164" spans="1:5" ht="20.100000000000001" customHeight="1" x14ac:dyDescent="0.2">
      <c r="A164" s="25">
        <v>47</v>
      </c>
      <c r="B164" s="23" t="s">
        <v>43</v>
      </c>
      <c r="C164" s="24">
        <v>43</v>
      </c>
      <c r="D164" s="15" t="s">
        <v>21</v>
      </c>
      <c r="E164" s="2">
        <v>2356073.0499999998</v>
      </c>
    </row>
    <row r="165" spans="1:5" ht="20.100000000000001" customHeight="1" x14ac:dyDescent="0.2">
      <c r="A165" s="25"/>
      <c r="B165" s="23"/>
      <c r="C165" s="24"/>
      <c r="D165" s="15" t="s">
        <v>16</v>
      </c>
      <c r="E165" s="2">
        <v>124000</v>
      </c>
    </row>
    <row r="166" spans="1:5" ht="20.100000000000001" customHeight="1" x14ac:dyDescent="0.2">
      <c r="A166" s="25"/>
      <c r="B166" s="23"/>
      <c r="C166" s="24"/>
      <c r="D166" s="15" t="s">
        <v>17</v>
      </c>
      <c r="E166" s="2">
        <v>2480073.0499999998</v>
      </c>
    </row>
    <row r="167" spans="1:5" ht="20.100000000000001" customHeight="1" x14ac:dyDescent="0.2">
      <c r="A167" s="25">
        <v>48</v>
      </c>
      <c r="B167" s="23" t="s">
        <v>43</v>
      </c>
      <c r="C167" s="24">
        <v>45</v>
      </c>
      <c r="D167" s="15" t="s">
        <v>21</v>
      </c>
      <c r="E167" s="2">
        <v>2356073.0499999998</v>
      </c>
    </row>
    <row r="168" spans="1:5" ht="20.100000000000001" customHeight="1" x14ac:dyDescent="0.2">
      <c r="A168" s="25"/>
      <c r="B168" s="23"/>
      <c r="C168" s="24"/>
      <c r="D168" s="15" t="s">
        <v>16</v>
      </c>
      <c r="E168" s="2">
        <v>124000</v>
      </c>
    </row>
    <row r="169" spans="1:5" ht="20.100000000000001" customHeight="1" x14ac:dyDescent="0.2">
      <c r="A169" s="25"/>
      <c r="B169" s="23"/>
      <c r="C169" s="24"/>
      <c r="D169" s="15" t="s">
        <v>17</v>
      </c>
      <c r="E169" s="2">
        <v>2480073.0499999998</v>
      </c>
    </row>
    <row r="170" spans="1:5" ht="20.100000000000001" customHeight="1" x14ac:dyDescent="0.2">
      <c r="A170" s="25">
        <v>49</v>
      </c>
      <c r="B170" s="23" t="s">
        <v>43</v>
      </c>
      <c r="C170" s="24">
        <v>47</v>
      </c>
      <c r="D170" s="15" t="s">
        <v>21</v>
      </c>
      <c r="E170" s="2">
        <v>2356073.0499999998</v>
      </c>
    </row>
    <row r="171" spans="1:5" ht="20.100000000000001" customHeight="1" x14ac:dyDescent="0.2">
      <c r="A171" s="25"/>
      <c r="B171" s="23"/>
      <c r="C171" s="24"/>
      <c r="D171" s="15" t="s">
        <v>16</v>
      </c>
      <c r="E171" s="2">
        <v>124000</v>
      </c>
    </row>
    <row r="172" spans="1:5" ht="20.100000000000001" customHeight="1" x14ac:dyDescent="0.2">
      <c r="A172" s="25"/>
      <c r="B172" s="23"/>
      <c r="C172" s="24"/>
      <c r="D172" s="15" t="s">
        <v>17</v>
      </c>
      <c r="E172" s="2">
        <v>2480073.0499999998</v>
      </c>
    </row>
    <row r="173" spans="1:5" ht="20.100000000000001" customHeight="1" x14ac:dyDescent="0.2">
      <c r="A173" s="25">
        <v>50</v>
      </c>
      <c r="B173" s="23" t="s">
        <v>43</v>
      </c>
      <c r="C173" s="24" t="s">
        <v>49</v>
      </c>
      <c r="D173" s="15" t="s">
        <v>21</v>
      </c>
      <c r="E173" s="2">
        <v>2356073.0499999998</v>
      </c>
    </row>
    <row r="174" spans="1:5" ht="20.100000000000001" customHeight="1" x14ac:dyDescent="0.2">
      <c r="A174" s="25"/>
      <c r="B174" s="23"/>
      <c r="C174" s="24"/>
      <c r="D174" s="15" t="s">
        <v>16</v>
      </c>
      <c r="E174" s="2">
        <v>124000</v>
      </c>
    </row>
    <row r="175" spans="1:5" ht="20.100000000000001" customHeight="1" x14ac:dyDescent="0.2">
      <c r="A175" s="25"/>
      <c r="B175" s="23"/>
      <c r="C175" s="24"/>
      <c r="D175" s="15" t="s">
        <v>17</v>
      </c>
      <c r="E175" s="2">
        <v>2480073.0499999998</v>
      </c>
    </row>
    <row r="176" spans="1:5" ht="20.100000000000001" customHeight="1" x14ac:dyDescent="0.2">
      <c r="A176" s="25">
        <v>51</v>
      </c>
      <c r="B176" s="23" t="s">
        <v>50</v>
      </c>
      <c r="C176" s="24">
        <v>1</v>
      </c>
      <c r="D176" s="15" t="s">
        <v>15</v>
      </c>
      <c r="E176" s="14">
        <v>5554247.3499999996</v>
      </c>
    </row>
    <row r="177" spans="1:5" ht="20.100000000000001" customHeight="1" x14ac:dyDescent="0.2">
      <c r="A177" s="25"/>
      <c r="B177" s="23"/>
      <c r="C177" s="24"/>
      <c r="D177" s="15" t="s">
        <v>16</v>
      </c>
      <c r="E177" s="14">
        <v>227835.12</v>
      </c>
    </row>
    <row r="178" spans="1:5" ht="20.100000000000001" customHeight="1" x14ac:dyDescent="0.2">
      <c r="A178" s="25"/>
      <c r="B178" s="23"/>
      <c r="C178" s="24"/>
      <c r="D178" s="15" t="s">
        <v>17</v>
      </c>
      <c r="E178" s="14">
        <v>5782082.4699999997</v>
      </c>
    </row>
    <row r="179" spans="1:5" ht="20.100000000000001" customHeight="1" x14ac:dyDescent="0.2">
      <c r="A179" s="25">
        <v>52</v>
      </c>
      <c r="B179" s="23" t="s">
        <v>51</v>
      </c>
      <c r="C179" s="24">
        <v>3</v>
      </c>
      <c r="D179" s="15" t="s">
        <v>21</v>
      </c>
      <c r="E179" s="2">
        <v>2356073.0499999998</v>
      </c>
    </row>
    <row r="180" spans="1:5" ht="20.100000000000001" customHeight="1" x14ac:dyDescent="0.2">
      <c r="A180" s="25"/>
      <c r="B180" s="23"/>
      <c r="C180" s="24"/>
      <c r="D180" s="15" t="s">
        <v>16</v>
      </c>
      <c r="E180" s="2">
        <v>124000</v>
      </c>
    </row>
    <row r="181" spans="1:5" ht="20.100000000000001" customHeight="1" x14ac:dyDescent="0.2">
      <c r="A181" s="25"/>
      <c r="B181" s="23"/>
      <c r="C181" s="24"/>
      <c r="D181" s="15" t="s">
        <v>17</v>
      </c>
      <c r="E181" s="2">
        <v>2480073.0499999998</v>
      </c>
    </row>
    <row r="182" spans="1:5" ht="20.100000000000001" customHeight="1" x14ac:dyDescent="0.2">
      <c r="A182" s="25">
        <v>53</v>
      </c>
      <c r="B182" s="23" t="s">
        <v>51</v>
      </c>
      <c r="C182" s="24">
        <v>12</v>
      </c>
      <c r="D182" s="15" t="s">
        <v>21</v>
      </c>
      <c r="E182" s="2">
        <v>2356073.0499999998</v>
      </c>
    </row>
    <row r="183" spans="1:5" ht="20.100000000000001" customHeight="1" x14ac:dyDescent="0.2">
      <c r="A183" s="25"/>
      <c r="B183" s="23"/>
      <c r="C183" s="24"/>
      <c r="D183" s="15" t="s">
        <v>16</v>
      </c>
      <c r="E183" s="2">
        <v>124000</v>
      </c>
    </row>
    <row r="184" spans="1:5" ht="20.100000000000001" customHeight="1" x14ac:dyDescent="0.2">
      <c r="A184" s="25"/>
      <c r="B184" s="23"/>
      <c r="C184" s="24"/>
      <c r="D184" s="15" t="s">
        <v>17</v>
      </c>
      <c r="E184" s="2">
        <v>2480073.0499999998</v>
      </c>
    </row>
    <row r="185" spans="1:5" ht="20.100000000000001" customHeight="1" x14ac:dyDescent="0.2">
      <c r="A185" s="25">
        <v>54</v>
      </c>
      <c r="B185" s="23" t="s">
        <v>51</v>
      </c>
      <c r="C185" s="24">
        <v>14</v>
      </c>
      <c r="D185" s="15" t="s">
        <v>21</v>
      </c>
      <c r="E185" s="2">
        <v>2356073.0499999998</v>
      </c>
    </row>
    <row r="186" spans="1:5" ht="20.100000000000001" customHeight="1" x14ac:dyDescent="0.2">
      <c r="A186" s="25"/>
      <c r="B186" s="23"/>
      <c r="C186" s="24"/>
      <c r="D186" s="15" t="s">
        <v>16</v>
      </c>
      <c r="E186" s="2">
        <v>124000</v>
      </c>
    </row>
    <row r="187" spans="1:5" ht="20.100000000000001" customHeight="1" x14ac:dyDescent="0.2">
      <c r="A187" s="25"/>
      <c r="B187" s="23"/>
      <c r="C187" s="24"/>
      <c r="D187" s="15" t="s">
        <v>17</v>
      </c>
      <c r="E187" s="2">
        <v>2480073.0499999998</v>
      </c>
    </row>
    <row r="188" spans="1:5" ht="20.100000000000001" customHeight="1" x14ac:dyDescent="0.2">
      <c r="A188" s="25">
        <v>55</v>
      </c>
      <c r="B188" s="23" t="s">
        <v>52</v>
      </c>
      <c r="C188" s="24">
        <v>6</v>
      </c>
      <c r="D188" s="15" t="s">
        <v>21</v>
      </c>
      <c r="E188" s="2">
        <v>2356073.0499999998</v>
      </c>
    </row>
    <row r="189" spans="1:5" ht="20.100000000000001" customHeight="1" x14ac:dyDescent="0.2">
      <c r="A189" s="25"/>
      <c r="B189" s="23"/>
      <c r="C189" s="24"/>
      <c r="D189" s="15" t="s">
        <v>16</v>
      </c>
      <c r="E189" s="2">
        <v>124000</v>
      </c>
    </row>
    <row r="190" spans="1:5" ht="20.100000000000001" customHeight="1" x14ac:dyDescent="0.2">
      <c r="A190" s="25"/>
      <c r="B190" s="23"/>
      <c r="C190" s="24"/>
      <c r="D190" s="15" t="s">
        <v>17</v>
      </c>
      <c r="E190" s="2">
        <v>2480073.0499999998</v>
      </c>
    </row>
    <row r="191" spans="1:5" ht="20.100000000000001" customHeight="1" x14ac:dyDescent="0.2">
      <c r="A191" s="25">
        <v>56</v>
      </c>
      <c r="B191" s="23" t="s">
        <v>52</v>
      </c>
      <c r="C191" s="24">
        <v>8</v>
      </c>
      <c r="D191" s="15" t="s">
        <v>21</v>
      </c>
      <c r="E191" s="2">
        <v>2356073.0499999998</v>
      </c>
    </row>
    <row r="192" spans="1:5" ht="20.100000000000001" customHeight="1" x14ac:dyDescent="0.2">
      <c r="A192" s="25"/>
      <c r="B192" s="23"/>
      <c r="C192" s="24"/>
      <c r="D192" s="15" t="s">
        <v>16</v>
      </c>
      <c r="E192" s="2">
        <v>124000</v>
      </c>
    </row>
    <row r="193" spans="1:5" ht="20.100000000000001" customHeight="1" x14ac:dyDescent="0.2">
      <c r="A193" s="25"/>
      <c r="B193" s="23"/>
      <c r="C193" s="24"/>
      <c r="D193" s="15" t="s">
        <v>17</v>
      </c>
      <c r="E193" s="2">
        <v>2480073.0499999998</v>
      </c>
    </row>
    <row r="194" spans="1:5" ht="20.100000000000001" customHeight="1" x14ac:dyDescent="0.2">
      <c r="A194" s="25">
        <v>57</v>
      </c>
      <c r="B194" s="23" t="s">
        <v>52</v>
      </c>
      <c r="C194" s="24">
        <v>13</v>
      </c>
      <c r="D194" s="15" t="s">
        <v>21</v>
      </c>
      <c r="E194" s="2">
        <v>2358532.17</v>
      </c>
    </row>
    <row r="195" spans="1:5" ht="20.100000000000001" customHeight="1" x14ac:dyDescent="0.2">
      <c r="A195" s="25"/>
      <c r="B195" s="23"/>
      <c r="C195" s="24"/>
      <c r="D195" s="15" t="s">
        <v>16</v>
      </c>
      <c r="E195" s="2">
        <v>124000</v>
      </c>
    </row>
    <row r="196" spans="1:5" ht="20.100000000000001" customHeight="1" x14ac:dyDescent="0.2">
      <c r="A196" s="25"/>
      <c r="B196" s="23"/>
      <c r="C196" s="24"/>
      <c r="D196" s="15" t="s">
        <v>17</v>
      </c>
      <c r="E196" s="2">
        <v>2482532.17</v>
      </c>
    </row>
    <row r="197" spans="1:5" ht="20.100000000000001" customHeight="1" x14ac:dyDescent="0.2">
      <c r="A197" s="25">
        <v>58</v>
      </c>
      <c r="B197" s="23" t="s">
        <v>52</v>
      </c>
      <c r="C197" s="24">
        <v>15</v>
      </c>
      <c r="D197" s="15" t="s">
        <v>21</v>
      </c>
      <c r="E197" s="2">
        <v>2356073.0499999998</v>
      </c>
    </row>
    <row r="198" spans="1:5" ht="20.100000000000001" customHeight="1" x14ac:dyDescent="0.2">
      <c r="A198" s="25"/>
      <c r="B198" s="23"/>
      <c r="C198" s="24"/>
      <c r="D198" s="15" t="s">
        <v>16</v>
      </c>
      <c r="E198" s="2">
        <v>124000</v>
      </c>
    </row>
    <row r="199" spans="1:5" ht="20.100000000000001" customHeight="1" x14ac:dyDescent="0.2">
      <c r="A199" s="25"/>
      <c r="B199" s="23"/>
      <c r="C199" s="24"/>
      <c r="D199" s="15" t="s">
        <v>17</v>
      </c>
      <c r="E199" s="2">
        <v>2480073.0499999998</v>
      </c>
    </row>
    <row r="200" spans="1:5" ht="20.100000000000001" customHeight="1" x14ac:dyDescent="0.2">
      <c r="A200" s="25">
        <v>59</v>
      </c>
      <c r="B200" s="26" t="s">
        <v>151</v>
      </c>
      <c r="C200" s="24">
        <v>4</v>
      </c>
      <c r="D200" s="15" t="s">
        <v>57</v>
      </c>
      <c r="E200" s="2">
        <v>1206908.6299999999</v>
      </c>
    </row>
    <row r="201" spans="1:5" ht="20.100000000000001" customHeight="1" x14ac:dyDescent="0.2">
      <c r="A201" s="25"/>
      <c r="B201" s="23"/>
      <c r="C201" s="24"/>
      <c r="D201" s="15" t="s">
        <v>16</v>
      </c>
      <c r="E201" s="2">
        <v>83402.3</v>
      </c>
    </row>
    <row r="202" spans="1:5" ht="20.100000000000001" customHeight="1" x14ac:dyDescent="0.2">
      <c r="A202" s="25"/>
      <c r="B202" s="23"/>
      <c r="C202" s="24"/>
      <c r="D202" s="16" t="s">
        <v>17</v>
      </c>
      <c r="E202" s="2">
        <v>1290310.93</v>
      </c>
    </row>
    <row r="203" spans="1:5" ht="20.100000000000001" customHeight="1" x14ac:dyDescent="0.2">
      <c r="A203" s="25">
        <v>60</v>
      </c>
      <c r="B203" s="26" t="s">
        <v>151</v>
      </c>
      <c r="C203" s="24">
        <v>12</v>
      </c>
      <c r="D203" s="15" t="s">
        <v>23</v>
      </c>
      <c r="E203" s="2">
        <v>11437740.800000001</v>
      </c>
    </row>
    <row r="204" spans="1:5" ht="20.100000000000001" customHeight="1" x14ac:dyDescent="0.2">
      <c r="A204" s="25"/>
      <c r="B204" s="23"/>
      <c r="C204" s="24"/>
      <c r="D204" s="15" t="s">
        <v>16</v>
      </c>
      <c r="E204" s="2">
        <v>664880.44999999995</v>
      </c>
    </row>
    <row r="205" spans="1:5" ht="20.100000000000001" customHeight="1" x14ac:dyDescent="0.2">
      <c r="A205" s="25"/>
      <c r="B205" s="23"/>
      <c r="C205" s="24"/>
      <c r="D205" s="15" t="s">
        <v>17</v>
      </c>
      <c r="E205" s="2">
        <v>12102621.25</v>
      </c>
    </row>
    <row r="206" spans="1:5" ht="20.100000000000001" customHeight="1" x14ac:dyDescent="0.2">
      <c r="A206" s="25">
        <v>61</v>
      </c>
      <c r="B206" s="23" t="s">
        <v>53</v>
      </c>
      <c r="C206" s="24">
        <v>11</v>
      </c>
      <c r="D206" s="15" t="s">
        <v>23</v>
      </c>
      <c r="E206" s="2">
        <v>35895532.210000001</v>
      </c>
    </row>
    <row r="207" spans="1:5" ht="20.100000000000001" customHeight="1" x14ac:dyDescent="0.2">
      <c r="A207" s="25"/>
      <c r="B207" s="23"/>
      <c r="C207" s="24"/>
      <c r="D207" s="15" t="s">
        <v>30</v>
      </c>
      <c r="E207" s="2">
        <v>52488551.030000001</v>
      </c>
    </row>
    <row r="208" spans="1:5" ht="20.100000000000001" customHeight="1" x14ac:dyDescent="0.2">
      <c r="A208" s="25"/>
      <c r="B208" s="23"/>
      <c r="C208" s="24"/>
      <c r="D208" s="15" t="s">
        <v>16</v>
      </c>
      <c r="E208" s="2">
        <v>6128900.8200000003</v>
      </c>
    </row>
    <row r="209" spans="1:5" ht="20.100000000000001" customHeight="1" x14ac:dyDescent="0.2">
      <c r="A209" s="25"/>
      <c r="B209" s="23"/>
      <c r="C209" s="24"/>
      <c r="D209" s="15" t="s">
        <v>17</v>
      </c>
      <c r="E209" s="2">
        <v>94512984.060000002</v>
      </c>
    </row>
    <row r="210" spans="1:5" ht="20.100000000000001" customHeight="1" x14ac:dyDescent="0.2">
      <c r="A210" s="25">
        <v>62</v>
      </c>
      <c r="B210" s="23" t="s">
        <v>53</v>
      </c>
      <c r="C210" s="24">
        <v>13</v>
      </c>
      <c r="D210" s="15" t="s">
        <v>23</v>
      </c>
      <c r="E210" s="2">
        <v>22020859.199999999</v>
      </c>
    </row>
    <row r="211" spans="1:5" ht="20.100000000000001" customHeight="1" x14ac:dyDescent="0.2">
      <c r="A211" s="25"/>
      <c r="B211" s="23"/>
      <c r="C211" s="24"/>
      <c r="D211" s="15" t="s">
        <v>30</v>
      </c>
      <c r="E211" s="2">
        <v>34602135.850000001</v>
      </c>
    </row>
    <row r="212" spans="1:5" ht="20.100000000000001" customHeight="1" x14ac:dyDescent="0.2">
      <c r="A212" s="25"/>
      <c r="B212" s="23"/>
      <c r="C212" s="24"/>
      <c r="D212" s="15" t="s">
        <v>16</v>
      </c>
      <c r="E212" s="2">
        <v>2934553.14</v>
      </c>
    </row>
    <row r="213" spans="1:5" ht="20.100000000000001" customHeight="1" x14ac:dyDescent="0.2">
      <c r="A213" s="25"/>
      <c r="B213" s="23"/>
      <c r="C213" s="24"/>
      <c r="D213" s="15" t="s">
        <v>17</v>
      </c>
      <c r="E213" s="2">
        <f>SUM(E210:E212)</f>
        <v>59557548.189999998</v>
      </c>
    </row>
    <row r="214" spans="1:5" ht="19.5" customHeight="1" x14ac:dyDescent="0.2">
      <c r="A214" s="25">
        <v>63</v>
      </c>
      <c r="B214" s="23" t="s">
        <v>55</v>
      </c>
      <c r="C214" s="24">
        <v>10</v>
      </c>
      <c r="D214" s="15" t="s">
        <v>26</v>
      </c>
      <c r="E214" s="14">
        <v>16221481.800000001</v>
      </c>
    </row>
    <row r="215" spans="1:5" ht="19.5" customHeight="1" x14ac:dyDescent="0.2">
      <c r="A215" s="25"/>
      <c r="B215" s="23"/>
      <c r="C215" s="24"/>
      <c r="D215" s="15" t="s">
        <v>29</v>
      </c>
      <c r="E215" s="14">
        <v>3372346.42</v>
      </c>
    </row>
    <row r="216" spans="1:5" ht="19.5" customHeight="1" x14ac:dyDescent="0.2">
      <c r="A216" s="25"/>
      <c r="B216" s="23"/>
      <c r="C216" s="24"/>
      <c r="D216" s="15" t="s">
        <v>23</v>
      </c>
      <c r="E216" s="14">
        <v>18884217.879999999</v>
      </c>
    </row>
    <row r="217" spans="1:5" ht="19.5" customHeight="1" x14ac:dyDescent="0.2">
      <c r="A217" s="25"/>
      <c r="B217" s="23"/>
      <c r="C217" s="24"/>
      <c r="D217" s="15" t="s">
        <v>30</v>
      </c>
      <c r="E217" s="14">
        <v>17406327.41</v>
      </c>
    </row>
    <row r="218" spans="1:5" ht="19.5" customHeight="1" x14ac:dyDescent="0.2">
      <c r="A218" s="25"/>
      <c r="B218" s="23"/>
      <c r="C218" s="24"/>
      <c r="D218" s="16" t="s">
        <v>25</v>
      </c>
      <c r="E218" s="14">
        <v>4849258.92</v>
      </c>
    </row>
    <row r="219" spans="1:5" ht="19.5" customHeight="1" x14ac:dyDescent="0.2">
      <c r="A219" s="25"/>
      <c r="B219" s="23"/>
      <c r="C219" s="24"/>
      <c r="D219" s="15" t="s">
        <v>57</v>
      </c>
      <c r="E219" s="14">
        <v>2758306.6</v>
      </c>
    </row>
    <row r="220" spans="1:5" ht="19.5" customHeight="1" x14ac:dyDescent="0.2">
      <c r="A220" s="25"/>
      <c r="B220" s="23"/>
      <c r="C220" s="24"/>
      <c r="D220" s="15" t="s">
        <v>31</v>
      </c>
      <c r="E220" s="14">
        <v>1441880.21</v>
      </c>
    </row>
    <row r="221" spans="1:5" ht="19.5" customHeight="1" x14ac:dyDescent="0.2">
      <c r="A221" s="25"/>
      <c r="B221" s="23"/>
      <c r="C221" s="24"/>
      <c r="D221" s="15" t="s">
        <v>17</v>
      </c>
      <c r="E221" s="14">
        <f>SUM(E214:E220)</f>
        <v>64933819.239999995</v>
      </c>
    </row>
    <row r="222" spans="1:5" ht="18.95" customHeight="1" x14ac:dyDescent="0.2">
      <c r="A222" s="25">
        <v>64</v>
      </c>
      <c r="B222" s="23" t="s">
        <v>139</v>
      </c>
      <c r="C222" s="24">
        <v>16</v>
      </c>
      <c r="D222" s="15" t="s">
        <v>15</v>
      </c>
      <c r="E222" s="14">
        <v>7405663.1399999997</v>
      </c>
    </row>
    <row r="223" spans="1:5" ht="18.95" customHeight="1" x14ac:dyDescent="0.2">
      <c r="A223" s="25"/>
      <c r="B223" s="23"/>
      <c r="C223" s="24"/>
      <c r="D223" s="15" t="s">
        <v>16</v>
      </c>
      <c r="E223" s="14">
        <v>303780.15999999997</v>
      </c>
    </row>
    <row r="224" spans="1:5" ht="18.95" customHeight="1" x14ac:dyDescent="0.2">
      <c r="A224" s="25"/>
      <c r="B224" s="23"/>
      <c r="C224" s="24"/>
      <c r="D224" s="15" t="s">
        <v>17</v>
      </c>
      <c r="E224" s="14">
        <v>7709443.2999999998</v>
      </c>
    </row>
    <row r="225" spans="1:5" ht="18.95" customHeight="1" x14ac:dyDescent="0.2">
      <c r="A225" s="25">
        <v>65</v>
      </c>
      <c r="B225" s="23" t="s">
        <v>139</v>
      </c>
      <c r="C225" s="24">
        <v>30</v>
      </c>
      <c r="D225" s="15" t="s">
        <v>15</v>
      </c>
      <c r="E225" s="14">
        <v>3702831.57</v>
      </c>
    </row>
    <row r="226" spans="1:5" ht="18.95" customHeight="1" x14ac:dyDescent="0.2">
      <c r="A226" s="25"/>
      <c r="B226" s="23"/>
      <c r="C226" s="24"/>
      <c r="D226" s="15" t="s">
        <v>16</v>
      </c>
      <c r="E226" s="14">
        <v>151890.07999999999</v>
      </c>
    </row>
    <row r="227" spans="1:5" ht="18.95" customHeight="1" x14ac:dyDescent="0.2">
      <c r="A227" s="25"/>
      <c r="B227" s="23"/>
      <c r="C227" s="24"/>
      <c r="D227" s="15" t="s">
        <v>17</v>
      </c>
      <c r="E227" s="14">
        <v>3854721.65</v>
      </c>
    </row>
    <row r="228" spans="1:5" ht="18.95" customHeight="1" x14ac:dyDescent="0.2">
      <c r="A228" s="25">
        <v>66</v>
      </c>
      <c r="B228" s="23" t="s">
        <v>139</v>
      </c>
      <c r="C228" s="24">
        <v>32</v>
      </c>
      <c r="D228" s="15" t="s">
        <v>15</v>
      </c>
      <c r="E228" s="14">
        <v>1851415.78</v>
      </c>
    </row>
    <row r="229" spans="1:5" ht="18.95" customHeight="1" x14ac:dyDescent="0.2">
      <c r="A229" s="25"/>
      <c r="B229" s="23"/>
      <c r="C229" s="24"/>
      <c r="D229" s="15" t="s">
        <v>16</v>
      </c>
      <c r="E229" s="14">
        <v>75945.039999999994</v>
      </c>
    </row>
    <row r="230" spans="1:5" ht="18.95" customHeight="1" x14ac:dyDescent="0.2">
      <c r="A230" s="25"/>
      <c r="B230" s="23"/>
      <c r="C230" s="24"/>
      <c r="D230" s="15" t="s">
        <v>17</v>
      </c>
      <c r="E230" s="14">
        <v>1927360.82</v>
      </c>
    </row>
    <row r="231" spans="1:5" ht="18.95" customHeight="1" x14ac:dyDescent="0.2">
      <c r="A231" s="25">
        <v>67</v>
      </c>
      <c r="B231" s="23" t="s">
        <v>139</v>
      </c>
      <c r="C231" s="24">
        <v>34</v>
      </c>
      <c r="D231" s="15" t="s">
        <v>15</v>
      </c>
      <c r="E231" s="14">
        <v>11108494.710000001</v>
      </c>
    </row>
    <row r="232" spans="1:5" ht="18.95" customHeight="1" x14ac:dyDescent="0.2">
      <c r="A232" s="25"/>
      <c r="B232" s="23"/>
      <c r="C232" s="24"/>
      <c r="D232" s="15" t="s">
        <v>16</v>
      </c>
      <c r="E232" s="14">
        <v>455670.24</v>
      </c>
    </row>
    <row r="233" spans="1:5" ht="18.95" customHeight="1" x14ac:dyDescent="0.2">
      <c r="A233" s="25"/>
      <c r="B233" s="23"/>
      <c r="C233" s="24"/>
      <c r="D233" s="15" t="s">
        <v>17</v>
      </c>
      <c r="E233" s="14">
        <v>11564164.949999999</v>
      </c>
    </row>
    <row r="234" spans="1:5" ht="18.95" customHeight="1" x14ac:dyDescent="0.2">
      <c r="A234" s="25">
        <v>68</v>
      </c>
      <c r="B234" s="23" t="s">
        <v>56</v>
      </c>
      <c r="C234" s="24">
        <v>3</v>
      </c>
      <c r="D234" s="15" t="s">
        <v>15</v>
      </c>
      <c r="E234" s="14">
        <v>3702831.57</v>
      </c>
    </row>
    <row r="235" spans="1:5" ht="18.95" customHeight="1" x14ac:dyDescent="0.2">
      <c r="A235" s="25"/>
      <c r="B235" s="23"/>
      <c r="C235" s="24"/>
      <c r="D235" s="15" t="s">
        <v>16</v>
      </c>
      <c r="E235" s="14">
        <v>151890.07999999999</v>
      </c>
    </row>
    <row r="236" spans="1:5" ht="18.95" customHeight="1" x14ac:dyDescent="0.2">
      <c r="A236" s="25"/>
      <c r="B236" s="23"/>
      <c r="C236" s="24"/>
      <c r="D236" s="15" t="s">
        <v>17</v>
      </c>
      <c r="E236" s="14">
        <v>3854721.65</v>
      </c>
    </row>
    <row r="237" spans="1:5" ht="18.95" customHeight="1" x14ac:dyDescent="0.2">
      <c r="A237" s="25">
        <v>69</v>
      </c>
      <c r="B237" s="23" t="s">
        <v>56</v>
      </c>
      <c r="C237" s="24">
        <v>34</v>
      </c>
      <c r="D237" s="15" t="s">
        <v>15</v>
      </c>
      <c r="E237" s="14">
        <v>3702831.57</v>
      </c>
    </row>
    <row r="238" spans="1:5" ht="18.95" customHeight="1" x14ac:dyDescent="0.2">
      <c r="A238" s="25"/>
      <c r="B238" s="23"/>
      <c r="C238" s="24"/>
      <c r="D238" s="15" t="s">
        <v>16</v>
      </c>
      <c r="E238" s="14">
        <v>151890.07999999999</v>
      </c>
    </row>
    <row r="239" spans="1:5" ht="18.95" customHeight="1" x14ac:dyDescent="0.2">
      <c r="A239" s="25"/>
      <c r="B239" s="23"/>
      <c r="C239" s="24"/>
      <c r="D239" s="15" t="s">
        <v>17</v>
      </c>
      <c r="E239" s="14">
        <v>3854721.65</v>
      </c>
    </row>
    <row r="240" spans="1:5" ht="18.95" customHeight="1" x14ac:dyDescent="0.2">
      <c r="A240" s="25">
        <v>70</v>
      </c>
      <c r="B240" s="26" t="s">
        <v>145</v>
      </c>
      <c r="C240" s="24">
        <v>73</v>
      </c>
      <c r="D240" s="15" t="s">
        <v>57</v>
      </c>
      <c r="E240" s="14">
        <v>1215410.51</v>
      </c>
    </row>
    <row r="241" spans="1:5" ht="18.95" customHeight="1" x14ac:dyDescent="0.2">
      <c r="A241" s="25"/>
      <c r="B241" s="26"/>
      <c r="C241" s="24"/>
      <c r="D241" s="15" t="s">
        <v>31</v>
      </c>
      <c r="E241" s="14">
        <v>224000</v>
      </c>
    </row>
    <row r="242" spans="1:5" ht="18.95" customHeight="1" x14ac:dyDescent="0.2">
      <c r="A242" s="25"/>
      <c r="B242" s="26"/>
      <c r="C242" s="24"/>
      <c r="D242" s="15" t="s">
        <v>17</v>
      </c>
      <c r="E242" s="14">
        <v>1439410.51</v>
      </c>
    </row>
    <row r="243" spans="1:5" ht="18.95" customHeight="1" x14ac:dyDescent="0.2">
      <c r="A243" s="25">
        <v>71</v>
      </c>
      <c r="B243" s="23" t="s">
        <v>58</v>
      </c>
      <c r="C243" s="24" t="s">
        <v>59</v>
      </c>
      <c r="D243" s="15" t="s">
        <v>21</v>
      </c>
      <c r="E243" s="2">
        <v>2358532.17</v>
      </c>
    </row>
    <row r="244" spans="1:5" ht="18.95" customHeight="1" x14ac:dyDescent="0.2">
      <c r="A244" s="25"/>
      <c r="B244" s="23"/>
      <c r="C244" s="24"/>
      <c r="D244" s="15" t="s">
        <v>16</v>
      </c>
      <c r="E244" s="2">
        <v>124000</v>
      </c>
    </row>
    <row r="245" spans="1:5" ht="18.95" customHeight="1" x14ac:dyDescent="0.2">
      <c r="A245" s="25"/>
      <c r="B245" s="23"/>
      <c r="C245" s="24"/>
      <c r="D245" s="15" t="s">
        <v>17</v>
      </c>
      <c r="E245" s="2">
        <v>2482532.17</v>
      </c>
    </row>
    <row r="246" spans="1:5" ht="18.95" customHeight="1" x14ac:dyDescent="0.2">
      <c r="A246" s="25">
        <v>72</v>
      </c>
      <c r="B246" s="23" t="s">
        <v>58</v>
      </c>
      <c r="C246" s="24" t="s">
        <v>60</v>
      </c>
      <c r="D246" s="15" t="s">
        <v>21</v>
      </c>
      <c r="E246" s="2">
        <v>2358532.17</v>
      </c>
    </row>
    <row r="247" spans="1:5" ht="18.95" customHeight="1" x14ac:dyDescent="0.2">
      <c r="A247" s="25"/>
      <c r="B247" s="23"/>
      <c r="C247" s="24"/>
      <c r="D247" s="15" t="s">
        <v>16</v>
      </c>
      <c r="E247" s="2">
        <v>124000</v>
      </c>
    </row>
    <row r="248" spans="1:5" ht="18.95" customHeight="1" x14ac:dyDescent="0.2">
      <c r="A248" s="25"/>
      <c r="B248" s="23"/>
      <c r="C248" s="24"/>
      <c r="D248" s="15" t="s">
        <v>17</v>
      </c>
      <c r="E248" s="2">
        <v>2482532.17</v>
      </c>
    </row>
    <row r="249" spans="1:5" ht="18.95" customHeight="1" x14ac:dyDescent="0.2">
      <c r="A249" s="25">
        <v>73</v>
      </c>
      <c r="B249" s="23" t="s">
        <v>58</v>
      </c>
      <c r="C249" s="24" t="s">
        <v>61</v>
      </c>
      <c r="D249" s="15" t="s">
        <v>21</v>
      </c>
      <c r="E249" s="2">
        <v>4717064.33</v>
      </c>
    </row>
    <row r="250" spans="1:5" ht="18.95" customHeight="1" x14ac:dyDescent="0.2">
      <c r="A250" s="25"/>
      <c r="B250" s="23"/>
      <c r="C250" s="24"/>
      <c r="D250" s="15" t="s">
        <v>16</v>
      </c>
      <c r="E250" s="2">
        <v>248000</v>
      </c>
    </row>
    <row r="251" spans="1:5" ht="18.95" customHeight="1" x14ac:dyDescent="0.2">
      <c r="A251" s="25"/>
      <c r="B251" s="23"/>
      <c r="C251" s="24"/>
      <c r="D251" s="15" t="s">
        <v>17</v>
      </c>
      <c r="E251" s="2">
        <v>4965064.33</v>
      </c>
    </row>
    <row r="252" spans="1:5" ht="20.100000000000001" customHeight="1" x14ac:dyDescent="0.2">
      <c r="A252" s="25">
        <v>74</v>
      </c>
      <c r="B252" s="23" t="s">
        <v>58</v>
      </c>
      <c r="C252" s="24" t="s">
        <v>62</v>
      </c>
      <c r="D252" s="15" t="s">
        <v>21</v>
      </c>
      <c r="E252" s="2">
        <v>2358532.17</v>
      </c>
    </row>
    <row r="253" spans="1:5" ht="20.100000000000001" customHeight="1" x14ac:dyDescent="0.2">
      <c r="A253" s="25"/>
      <c r="B253" s="23"/>
      <c r="C253" s="24"/>
      <c r="D253" s="15" t="s">
        <v>16</v>
      </c>
      <c r="E253" s="2">
        <v>124000</v>
      </c>
    </row>
    <row r="254" spans="1:5" ht="20.100000000000001" customHeight="1" x14ac:dyDescent="0.2">
      <c r="A254" s="25"/>
      <c r="B254" s="23"/>
      <c r="C254" s="24"/>
      <c r="D254" s="15" t="s">
        <v>17</v>
      </c>
      <c r="E254" s="2">
        <v>2482532.17</v>
      </c>
    </row>
    <row r="255" spans="1:5" ht="20.100000000000001" customHeight="1" x14ac:dyDescent="0.2">
      <c r="A255" s="25">
        <v>75</v>
      </c>
      <c r="B255" s="23" t="s">
        <v>58</v>
      </c>
      <c r="C255" s="24" t="s">
        <v>63</v>
      </c>
      <c r="D255" s="15" t="s">
        <v>21</v>
      </c>
      <c r="E255" s="2">
        <v>2358532.17</v>
      </c>
    </row>
    <row r="256" spans="1:5" ht="20.100000000000001" customHeight="1" x14ac:dyDescent="0.2">
      <c r="A256" s="25"/>
      <c r="B256" s="23"/>
      <c r="C256" s="24"/>
      <c r="D256" s="15" t="s">
        <v>16</v>
      </c>
      <c r="E256" s="2">
        <v>124000</v>
      </c>
    </row>
    <row r="257" spans="1:5" ht="20.100000000000001" customHeight="1" x14ac:dyDescent="0.2">
      <c r="A257" s="25"/>
      <c r="B257" s="23"/>
      <c r="C257" s="24"/>
      <c r="D257" s="15" t="s">
        <v>17</v>
      </c>
      <c r="E257" s="2">
        <v>2482532.17</v>
      </c>
    </row>
    <row r="258" spans="1:5" ht="20.100000000000001" customHeight="1" x14ac:dyDescent="0.2">
      <c r="A258" s="25">
        <v>76</v>
      </c>
      <c r="B258" s="23" t="s">
        <v>58</v>
      </c>
      <c r="C258" s="24" t="s">
        <v>14</v>
      </c>
      <c r="D258" s="15" t="s">
        <v>21</v>
      </c>
      <c r="E258" s="2">
        <v>2358532.17</v>
      </c>
    </row>
    <row r="259" spans="1:5" ht="20.100000000000001" customHeight="1" x14ac:dyDescent="0.2">
      <c r="A259" s="25"/>
      <c r="B259" s="23"/>
      <c r="C259" s="24"/>
      <c r="D259" s="15" t="s">
        <v>16</v>
      </c>
      <c r="E259" s="2">
        <v>124000</v>
      </c>
    </row>
    <row r="260" spans="1:5" ht="20.100000000000001" customHeight="1" x14ac:dyDescent="0.2">
      <c r="A260" s="25"/>
      <c r="B260" s="23"/>
      <c r="C260" s="24"/>
      <c r="D260" s="15" t="s">
        <v>17</v>
      </c>
      <c r="E260" s="2">
        <v>2482532.17</v>
      </c>
    </row>
    <row r="261" spans="1:5" ht="20.100000000000001" customHeight="1" x14ac:dyDescent="0.2">
      <c r="A261" s="25">
        <v>77</v>
      </c>
      <c r="B261" s="23" t="s">
        <v>58</v>
      </c>
      <c r="C261" s="24">
        <v>13</v>
      </c>
      <c r="D261" s="15" t="s">
        <v>21</v>
      </c>
      <c r="E261" s="2">
        <v>2358532.17</v>
      </c>
    </row>
    <row r="262" spans="1:5" ht="20.100000000000001" customHeight="1" x14ac:dyDescent="0.2">
      <c r="A262" s="25"/>
      <c r="B262" s="23"/>
      <c r="C262" s="24"/>
      <c r="D262" s="15" t="s">
        <v>16</v>
      </c>
      <c r="E262" s="2">
        <v>124000</v>
      </c>
    </row>
    <row r="263" spans="1:5" ht="20.100000000000001" customHeight="1" x14ac:dyDescent="0.2">
      <c r="A263" s="25"/>
      <c r="B263" s="23"/>
      <c r="C263" s="24"/>
      <c r="D263" s="15" t="s">
        <v>17</v>
      </c>
      <c r="E263" s="2">
        <v>2482532.17</v>
      </c>
    </row>
    <row r="264" spans="1:5" ht="20.100000000000001" customHeight="1" x14ac:dyDescent="0.2">
      <c r="A264" s="25">
        <v>78</v>
      </c>
      <c r="B264" s="23" t="s">
        <v>58</v>
      </c>
      <c r="C264" s="24" t="s">
        <v>64</v>
      </c>
      <c r="D264" s="15" t="s">
        <v>21</v>
      </c>
      <c r="E264" s="2">
        <v>2358532.17</v>
      </c>
    </row>
    <row r="265" spans="1:5" ht="20.100000000000001" customHeight="1" x14ac:dyDescent="0.2">
      <c r="A265" s="25"/>
      <c r="B265" s="23"/>
      <c r="C265" s="24"/>
      <c r="D265" s="15" t="s">
        <v>16</v>
      </c>
      <c r="E265" s="2">
        <v>124000</v>
      </c>
    </row>
    <row r="266" spans="1:5" ht="20.100000000000001" customHeight="1" x14ac:dyDescent="0.2">
      <c r="A266" s="25"/>
      <c r="B266" s="23"/>
      <c r="C266" s="24"/>
      <c r="D266" s="15" t="s">
        <v>17</v>
      </c>
      <c r="E266" s="2">
        <v>2482532.17</v>
      </c>
    </row>
    <row r="267" spans="1:5" ht="20.100000000000001" customHeight="1" x14ac:dyDescent="0.2">
      <c r="A267" s="25">
        <v>79</v>
      </c>
      <c r="B267" s="23" t="s">
        <v>58</v>
      </c>
      <c r="C267" s="24" t="s">
        <v>65</v>
      </c>
      <c r="D267" s="15" t="s">
        <v>21</v>
      </c>
      <c r="E267" s="2">
        <v>2358532.17</v>
      </c>
    </row>
    <row r="268" spans="1:5" ht="20.100000000000001" customHeight="1" x14ac:dyDescent="0.2">
      <c r="A268" s="25"/>
      <c r="B268" s="23"/>
      <c r="C268" s="24"/>
      <c r="D268" s="15" t="s">
        <v>16</v>
      </c>
      <c r="E268" s="2">
        <v>124000</v>
      </c>
    </row>
    <row r="269" spans="1:5" ht="20.100000000000001" customHeight="1" x14ac:dyDescent="0.2">
      <c r="A269" s="25"/>
      <c r="B269" s="23"/>
      <c r="C269" s="24"/>
      <c r="D269" s="15" t="s">
        <v>17</v>
      </c>
      <c r="E269" s="2">
        <v>2482532.17</v>
      </c>
    </row>
    <row r="270" spans="1:5" ht="20.100000000000001" customHeight="1" x14ac:dyDescent="0.2">
      <c r="A270" s="25">
        <v>80</v>
      </c>
      <c r="B270" s="23" t="s">
        <v>58</v>
      </c>
      <c r="C270" s="24" t="s">
        <v>66</v>
      </c>
      <c r="D270" s="15" t="s">
        <v>21</v>
      </c>
      <c r="E270" s="2">
        <v>2358532.17</v>
      </c>
    </row>
    <row r="271" spans="1:5" ht="20.100000000000001" customHeight="1" x14ac:dyDescent="0.2">
      <c r="A271" s="25"/>
      <c r="B271" s="23"/>
      <c r="C271" s="24"/>
      <c r="D271" s="15" t="s">
        <v>16</v>
      </c>
      <c r="E271" s="2">
        <v>124000</v>
      </c>
    </row>
    <row r="272" spans="1:5" ht="20.100000000000001" customHeight="1" x14ac:dyDescent="0.2">
      <c r="A272" s="25"/>
      <c r="B272" s="23"/>
      <c r="C272" s="24"/>
      <c r="D272" s="15" t="s">
        <v>17</v>
      </c>
      <c r="E272" s="2">
        <v>2482532.17</v>
      </c>
    </row>
    <row r="273" spans="1:5" ht="20.100000000000001" customHeight="1" x14ac:dyDescent="0.2">
      <c r="A273" s="25">
        <v>81</v>
      </c>
      <c r="B273" s="23" t="s">
        <v>58</v>
      </c>
      <c r="C273" s="24">
        <v>19</v>
      </c>
      <c r="D273" s="15" t="s">
        <v>21</v>
      </c>
      <c r="E273" s="2">
        <v>2358532.17</v>
      </c>
    </row>
    <row r="274" spans="1:5" ht="20.100000000000001" customHeight="1" x14ac:dyDescent="0.2">
      <c r="A274" s="25"/>
      <c r="B274" s="23"/>
      <c r="C274" s="24"/>
      <c r="D274" s="15" t="s">
        <v>16</v>
      </c>
      <c r="E274" s="2">
        <v>124000</v>
      </c>
    </row>
    <row r="275" spans="1:5" ht="20.100000000000001" customHeight="1" x14ac:dyDescent="0.2">
      <c r="A275" s="25"/>
      <c r="B275" s="23"/>
      <c r="C275" s="24"/>
      <c r="D275" s="15" t="s">
        <v>17</v>
      </c>
      <c r="E275" s="2">
        <v>2482532.17</v>
      </c>
    </row>
    <row r="276" spans="1:5" ht="20.100000000000001" customHeight="1" x14ac:dyDescent="0.2">
      <c r="A276" s="25">
        <v>82</v>
      </c>
      <c r="B276" s="23" t="s">
        <v>58</v>
      </c>
      <c r="C276" s="24">
        <v>72</v>
      </c>
      <c r="D276" s="15" t="s">
        <v>21</v>
      </c>
      <c r="E276" s="2">
        <v>2358532.17</v>
      </c>
    </row>
    <row r="277" spans="1:5" ht="20.100000000000001" customHeight="1" x14ac:dyDescent="0.2">
      <c r="A277" s="25"/>
      <c r="B277" s="23"/>
      <c r="C277" s="24"/>
      <c r="D277" s="15" t="s">
        <v>16</v>
      </c>
      <c r="E277" s="2">
        <v>124000</v>
      </c>
    </row>
    <row r="278" spans="1:5" ht="20.100000000000001" customHeight="1" x14ac:dyDescent="0.2">
      <c r="A278" s="25"/>
      <c r="B278" s="23"/>
      <c r="C278" s="24"/>
      <c r="D278" s="15" t="s">
        <v>17</v>
      </c>
      <c r="E278" s="2">
        <v>2482532.17</v>
      </c>
    </row>
    <row r="279" spans="1:5" ht="20.100000000000001" customHeight="1" x14ac:dyDescent="0.2">
      <c r="A279" s="25">
        <v>83</v>
      </c>
      <c r="B279" s="23" t="s">
        <v>58</v>
      </c>
      <c r="C279" s="24" t="s">
        <v>67</v>
      </c>
      <c r="D279" s="15" t="s">
        <v>21</v>
      </c>
      <c r="E279" s="2">
        <v>4717064.33</v>
      </c>
    </row>
    <row r="280" spans="1:5" ht="20.100000000000001" customHeight="1" x14ac:dyDescent="0.2">
      <c r="A280" s="25"/>
      <c r="B280" s="23"/>
      <c r="C280" s="24"/>
      <c r="D280" s="15" t="s">
        <v>16</v>
      </c>
      <c r="E280" s="2">
        <v>248000</v>
      </c>
    </row>
    <row r="281" spans="1:5" ht="20.100000000000001" customHeight="1" x14ac:dyDescent="0.2">
      <c r="A281" s="25"/>
      <c r="B281" s="23"/>
      <c r="C281" s="24"/>
      <c r="D281" s="15" t="s">
        <v>17</v>
      </c>
      <c r="E281" s="2">
        <v>4965064.33</v>
      </c>
    </row>
    <row r="282" spans="1:5" ht="20.100000000000001" customHeight="1" x14ac:dyDescent="0.2">
      <c r="A282" s="25">
        <v>84</v>
      </c>
      <c r="B282" s="23" t="s">
        <v>58</v>
      </c>
      <c r="C282" s="24" t="s">
        <v>68</v>
      </c>
      <c r="D282" s="15" t="s">
        <v>21</v>
      </c>
      <c r="E282" s="14">
        <v>7075596.4900000002</v>
      </c>
    </row>
    <row r="283" spans="1:5" ht="20.100000000000001" customHeight="1" x14ac:dyDescent="0.2">
      <c r="A283" s="25"/>
      <c r="B283" s="23"/>
      <c r="C283" s="24"/>
      <c r="D283" s="15" t="s">
        <v>16</v>
      </c>
      <c r="E283" s="14">
        <v>372000</v>
      </c>
    </row>
    <row r="284" spans="1:5" ht="20.100000000000001" customHeight="1" x14ac:dyDescent="0.2">
      <c r="A284" s="25"/>
      <c r="B284" s="23"/>
      <c r="C284" s="24"/>
      <c r="D284" s="15" t="s">
        <v>17</v>
      </c>
      <c r="E284" s="14">
        <v>7447596.4900000002</v>
      </c>
    </row>
    <row r="285" spans="1:5" ht="20.100000000000001" customHeight="1" x14ac:dyDescent="0.2">
      <c r="A285" s="25">
        <v>85</v>
      </c>
      <c r="B285" s="23" t="s">
        <v>58</v>
      </c>
      <c r="C285" s="24" t="s">
        <v>69</v>
      </c>
      <c r="D285" s="15" t="s">
        <v>23</v>
      </c>
      <c r="E285" s="14">
        <v>20897700.289999999</v>
      </c>
    </row>
    <row r="286" spans="1:5" ht="20.100000000000001" customHeight="1" x14ac:dyDescent="0.2">
      <c r="A286" s="25"/>
      <c r="B286" s="23"/>
      <c r="C286" s="24"/>
      <c r="D286" s="15" t="s">
        <v>31</v>
      </c>
      <c r="E286" s="14">
        <v>741812.5</v>
      </c>
    </row>
    <row r="287" spans="1:5" ht="20.100000000000001" customHeight="1" x14ac:dyDescent="0.2">
      <c r="A287" s="25"/>
      <c r="B287" s="23"/>
      <c r="C287" s="24"/>
      <c r="D287" s="15" t="s">
        <v>17</v>
      </c>
      <c r="E287" s="14">
        <v>21639512.789999999</v>
      </c>
    </row>
    <row r="288" spans="1:5" ht="20.100000000000001" customHeight="1" x14ac:dyDescent="0.2">
      <c r="A288" s="25">
        <v>86</v>
      </c>
      <c r="B288" s="23" t="s">
        <v>58</v>
      </c>
      <c r="C288" s="24" t="s">
        <v>70</v>
      </c>
      <c r="D288" s="15" t="s">
        <v>23</v>
      </c>
      <c r="E288" s="14">
        <v>9632734.5399999991</v>
      </c>
    </row>
    <row r="289" spans="1:5" ht="20.100000000000001" customHeight="1" x14ac:dyDescent="0.2">
      <c r="A289" s="25"/>
      <c r="B289" s="23"/>
      <c r="C289" s="24"/>
      <c r="D289" s="15" t="s">
        <v>31</v>
      </c>
      <c r="E289" s="14">
        <v>670285.1</v>
      </c>
    </row>
    <row r="290" spans="1:5" ht="20.100000000000001" customHeight="1" x14ac:dyDescent="0.2">
      <c r="A290" s="25"/>
      <c r="B290" s="23"/>
      <c r="C290" s="24"/>
      <c r="D290" s="15" t="s">
        <v>17</v>
      </c>
      <c r="E290" s="14">
        <v>10303019.640000001</v>
      </c>
    </row>
    <row r="291" spans="1:5" ht="20.100000000000001" customHeight="1" x14ac:dyDescent="0.2">
      <c r="A291" s="25">
        <v>87</v>
      </c>
      <c r="B291" s="23" t="s">
        <v>71</v>
      </c>
      <c r="C291" s="24">
        <v>1</v>
      </c>
      <c r="D291" s="15" t="s">
        <v>15</v>
      </c>
      <c r="E291" s="14">
        <v>1851415.78</v>
      </c>
    </row>
    <row r="292" spans="1:5" ht="20.100000000000001" customHeight="1" x14ac:dyDescent="0.2">
      <c r="A292" s="25"/>
      <c r="B292" s="23"/>
      <c r="C292" s="24"/>
      <c r="D292" s="15" t="s">
        <v>16</v>
      </c>
      <c r="E292" s="14">
        <v>75945.039999999994</v>
      </c>
    </row>
    <row r="293" spans="1:5" ht="20.100000000000001" customHeight="1" x14ac:dyDescent="0.2">
      <c r="A293" s="25"/>
      <c r="B293" s="23"/>
      <c r="C293" s="24"/>
      <c r="D293" s="15" t="s">
        <v>17</v>
      </c>
      <c r="E293" s="14">
        <v>1927360.82</v>
      </c>
    </row>
    <row r="294" spans="1:5" ht="20.100000000000001" customHeight="1" x14ac:dyDescent="0.2">
      <c r="A294" s="25">
        <v>88</v>
      </c>
      <c r="B294" s="23" t="s">
        <v>71</v>
      </c>
      <c r="C294" s="24">
        <v>7</v>
      </c>
      <c r="D294" s="15" t="s">
        <v>15</v>
      </c>
      <c r="E294" s="14">
        <v>3702831.57</v>
      </c>
    </row>
    <row r="295" spans="1:5" ht="20.100000000000001" customHeight="1" x14ac:dyDescent="0.2">
      <c r="A295" s="25"/>
      <c r="B295" s="23"/>
      <c r="C295" s="24"/>
      <c r="D295" s="15" t="s">
        <v>16</v>
      </c>
      <c r="E295" s="14">
        <v>151890.07999999999</v>
      </c>
    </row>
    <row r="296" spans="1:5" ht="20.100000000000001" customHeight="1" x14ac:dyDescent="0.2">
      <c r="A296" s="25"/>
      <c r="B296" s="23"/>
      <c r="C296" s="24"/>
      <c r="D296" s="15" t="s">
        <v>17</v>
      </c>
      <c r="E296" s="14">
        <v>3854721.65</v>
      </c>
    </row>
    <row r="297" spans="1:5" ht="20.100000000000001" customHeight="1" x14ac:dyDescent="0.2">
      <c r="A297" s="25">
        <v>89</v>
      </c>
      <c r="B297" s="23" t="s">
        <v>71</v>
      </c>
      <c r="C297" s="24">
        <v>11</v>
      </c>
      <c r="D297" s="15" t="s">
        <v>15</v>
      </c>
      <c r="E297" s="2">
        <v>7405663.1399999997</v>
      </c>
    </row>
    <row r="298" spans="1:5" ht="20.100000000000001" customHeight="1" x14ac:dyDescent="0.2">
      <c r="A298" s="25"/>
      <c r="B298" s="23"/>
      <c r="C298" s="24"/>
      <c r="D298" s="15" t="s">
        <v>16</v>
      </c>
      <c r="E298" s="2">
        <v>303780.15999999997</v>
      </c>
    </row>
    <row r="299" spans="1:5" ht="20.100000000000001" customHeight="1" x14ac:dyDescent="0.2">
      <c r="A299" s="25"/>
      <c r="B299" s="23"/>
      <c r="C299" s="24"/>
      <c r="D299" s="15" t="s">
        <v>17</v>
      </c>
      <c r="E299" s="2">
        <v>7709443.2999999998</v>
      </c>
    </row>
    <row r="300" spans="1:5" ht="20.100000000000001" customHeight="1" x14ac:dyDescent="0.2">
      <c r="A300" s="25">
        <v>90</v>
      </c>
      <c r="B300" s="23" t="s">
        <v>71</v>
      </c>
      <c r="C300" s="24">
        <v>19</v>
      </c>
      <c r="D300" s="15" t="s">
        <v>15</v>
      </c>
      <c r="E300" s="14">
        <v>1851415.78</v>
      </c>
    </row>
    <row r="301" spans="1:5" ht="20.100000000000001" customHeight="1" x14ac:dyDescent="0.2">
      <c r="A301" s="25"/>
      <c r="B301" s="23"/>
      <c r="C301" s="24"/>
      <c r="D301" s="15" t="s">
        <v>16</v>
      </c>
      <c r="E301" s="14">
        <v>75945.039999999994</v>
      </c>
    </row>
    <row r="302" spans="1:5" ht="20.100000000000001" customHeight="1" x14ac:dyDescent="0.2">
      <c r="A302" s="25"/>
      <c r="B302" s="23"/>
      <c r="C302" s="24"/>
      <c r="D302" s="15" t="s">
        <v>17</v>
      </c>
      <c r="E302" s="14">
        <v>1927360.82</v>
      </c>
    </row>
    <row r="303" spans="1:5" ht="20.100000000000001" customHeight="1" x14ac:dyDescent="0.2">
      <c r="A303" s="25">
        <v>91</v>
      </c>
      <c r="B303" s="23" t="s">
        <v>71</v>
      </c>
      <c r="C303" s="24">
        <v>21</v>
      </c>
      <c r="D303" s="15" t="s">
        <v>15</v>
      </c>
      <c r="E303" s="14">
        <v>1851415.78</v>
      </c>
    </row>
    <row r="304" spans="1:5" ht="20.100000000000001" customHeight="1" x14ac:dyDescent="0.2">
      <c r="A304" s="25"/>
      <c r="B304" s="23"/>
      <c r="C304" s="24"/>
      <c r="D304" s="15" t="s">
        <v>16</v>
      </c>
      <c r="E304" s="14">
        <v>75945.039999999994</v>
      </c>
    </row>
    <row r="305" spans="1:5" ht="20.100000000000001" customHeight="1" x14ac:dyDescent="0.2">
      <c r="A305" s="25"/>
      <c r="B305" s="23"/>
      <c r="C305" s="24"/>
      <c r="D305" s="15" t="s">
        <v>17</v>
      </c>
      <c r="E305" s="14">
        <v>1927360.82</v>
      </c>
    </row>
    <row r="306" spans="1:5" ht="20.100000000000001" customHeight="1" x14ac:dyDescent="0.2">
      <c r="A306" s="25">
        <v>92</v>
      </c>
      <c r="B306" s="23" t="s">
        <v>71</v>
      </c>
      <c r="C306" s="24">
        <v>22</v>
      </c>
      <c r="D306" s="15" t="s">
        <v>15</v>
      </c>
      <c r="E306" s="14">
        <v>3702831.57</v>
      </c>
    </row>
    <row r="307" spans="1:5" ht="20.100000000000001" customHeight="1" x14ac:dyDescent="0.2">
      <c r="A307" s="25"/>
      <c r="B307" s="23"/>
      <c r="C307" s="24"/>
      <c r="D307" s="15" t="s">
        <v>16</v>
      </c>
      <c r="E307" s="14">
        <v>151890.07999999999</v>
      </c>
    </row>
    <row r="308" spans="1:5" ht="20.100000000000001" customHeight="1" x14ac:dyDescent="0.2">
      <c r="A308" s="25"/>
      <c r="B308" s="23"/>
      <c r="C308" s="24"/>
      <c r="D308" s="15" t="s">
        <v>17</v>
      </c>
      <c r="E308" s="14">
        <v>3854721.65</v>
      </c>
    </row>
    <row r="309" spans="1:5" ht="20.100000000000001" customHeight="1" x14ac:dyDescent="0.2">
      <c r="A309" s="25">
        <v>93</v>
      </c>
      <c r="B309" s="23" t="s">
        <v>71</v>
      </c>
      <c r="C309" s="24">
        <v>23</v>
      </c>
      <c r="D309" s="15" t="s">
        <v>15</v>
      </c>
      <c r="E309" s="14">
        <v>1851415.78</v>
      </c>
    </row>
    <row r="310" spans="1:5" ht="20.100000000000001" customHeight="1" x14ac:dyDescent="0.2">
      <c r="A310" s="25"/>
      <c r="B310" s="23"/>
      <c r="C310" s="24"/>
      <c r="D310" s="15" t="s">
        <v>16</v>
      </c>
      <c r="E310" s="14">
        <v>75945.039999999994</v>
      </c>
    </row>
    <row r="311" spans="1:5" ht="20.100000000000001" customHeight="1" x14ac:dyDescent="0.2">
      <c r="A311" s="25"/>
      <c r="B311" s="23"/>
      <c r="C311" s="24"/>
      <c r="D311" s="15" t="s">
        <v>17</v>
      </c>
      <c r="E311" s="14">
        <v>1927360.82</v>
      </c>
    </row>
    <row r="312" spans="1:5" ht="20.100000000000001" customHeight="1" x14ac:dyDescent="0.2">
      <c r="A312" s="25">
        <v>94</v>
      </c>
      <c r="B312" s="23" t="s">
        <v>71</v>
      </c>
      <c r="C312" s="24">
        <v>24</v>
      </c>
      <c r="D312" s="15" t="s">
        <v>15</v>
      </c>
      <c r="E312" s="14">
        <v>1851415.78</v>
      </c>
    </row>
    <row r="313" spans="1:5" ht="20.100000000000001" customHeight="1" x14ac:dyDescent="0.2">
      <c r="A313" s="25"/>
      <c r="B313" s="23"/>
      <c r="C313" s="24"/>
      <c r="D313" s="15" t="s">
        <v>16</v>
      </c>
      <c r="E313" s="14">
        <v>75945.039999999994</v>
      </c>
    </row>
    <row r="314" spans="1:5" ht="20.100000000000001" customHeight="1" x14ac:dyDescent="0.2">
      <c r="A314" s="25"/>
      <c r="B314" s="23"/>
      <c r="C314" s="24"/>
      <c r="D314" s="15" t="s">
        <v>17</v>
      </c>
      <c r="E314" s="14">
        <v>1927360.82</v>
      </c>
    </row>
    <row r="315" spans="1:5" ht="20.100000000000001" customHeight="1" x14ac:dyDescent="0.2">
      <c r="A315" s="25">
        <v>95</v>
      </c>
      <c r="B315" s="23" t="s">
        <v>71</v>
      </c>
      <c r="C315" s="24">
        <v>25</v>
      </c>
      <c r="D315" s="15" t="s">
        <v>15</v>
      </c>
      <c r="E315" s="14">
        <v>3702831.57</v>
      </c>
    </row>
    <row r="316" spans="1:5" ht="20.100000000000001" customHeight="1" x14ac:dyDescent="0.2">
      <c r="A316" s="25"/>
      <c r="B316" s="23"/>
      <c r="C316" s="24"/>
      <c r="D316" s="15" t="s">
        <v>16</v>
      </c>
      <c r="E316" s="14">
        <v>151890.07999999999</v>
      </c>
    </row>
    <row r="317" spans="1:5" ht="20.100000000000001" customHeight="1" x14ac:dyDescent="0.2">
      <c r="A317" s="25"/>
      <c r="B317" s="23"/>
      <c r="C317" s="24"/>
      <c r="D317" s="15" t="s">
        <v>17</v>
      </c>
      <c r="E317" s="14">
        <v>3854721.65</v>
      </c>
    </row>
    <row r="318" spans="1:5" ht="20.100000000000001" customHeight="1" x14ac:dyDescent="0.2">
      <c r="A318" s="25">
        <v>96</v>
      </c>
      <c r="B318" s="23" t="s">
        <v>71</v>
      </c>
      <c r="C318" s="24">
        <v>26</v>
      </c>
      <c r="D318" s="15" t="s">
        <v>15</v>
      </c>
      <c r="E318" s="2">
        <v>7405663.1399999997</v>
      </c>
    </row>
    <row r="319" spans="1:5" ht="20.100000000000001" customHeight="1" x14ac:dyDescent="0.2">
      <c r="A319" s="25"/>
      <c r="B319" s="23"/>
      <c r="C319" s="24"/>
      <c r="D319" s="15" t="s">
        <v>16</v>
      </c>
      <c r="E319" s="2">
        <v>303780.15999999997</v>
      </c>
    </row>
    <row r="320" spans="1:5" ht="20.100000000000001" customHeight="1" x14ac:dyDescent="0.2">
      <c r="A320" s="25"/>
      <c r="B320" s="23"/>
      <c r="C320" s="24"/>
      <c r="D320" s="15" t="s">
        <v>17</v>
      </c>
      <c r="E320" s="2">
        <v>7709443.2999999998</v>
      </c>
    </row>
    <row r="321" spans="1:5" ht="20.100000000000001" customHeight="1" x14ac:dyDescent="0.2">
      <c r="A321" s="25">
        <v>97</v>
      </c>
      <c r="B321" s="23" t="s">
        <v>71</v>
      </c>
      <c r="C321" s="24">
        <v>28</v>
      </c>
      <c r="D321" s="15" t="s">
        <v>15</v>
      </c>
      <c r="E321" s="14">
        <v>1851415.78</v>
      </c>
    </row>
    <row r="322" spans="1:5" ht="20.100000000000001" customHeight="1" x14ac:dyDescent="0.2">
      <c r="A322" s="25"/>
      <c r="B322" s="23"/>
      <c r="C322" s="24"/>
      <c r="D322" s="15" t="s">
        <v>16</v>
      </c>
      <c r="E322" s="14">
        <v>75945.039999999994</v>
      </c>
    </row>
    <row r="323" spans="1:5" ht="20.100000000000001" customHeight="1" x14ac:dyDescent="0.2">
      <c r="A323" s="25"/>
      <c r="B323" s="23"/>
      <c r="C323" s="24"/>
      <c r="D323" s="15" t="s">
        <v>17</v>
      </c>
      <c r="E323" s="14">
        <v>1927360.82</v>
      </c>
    </row>
    <row r="324" spans="1:5" ht="20.100000000000001" customHeight="1" x14ac:dyDescent="0.2">
      <c r="A324" s="25">
        <v>98</v>
      </c>
      <c r="B324" s="23" t="s">
        <v>71</v>
      </c>
      <c r="C324" s="24">
        <v>33</v>
      </c>
      <c r="D324" s="15" t="s">
        <v>15</v>
      </c>
      <c r="E324" s="2">
        <v>7405663.1399999997</v>
      </c>
    </row>
    <row r="325" spans="1:5" ht="20.100000000000001" customHeight="1" x14ac:dyDescent="0.2">
      <c r="A325" s="25"/>
      <c r="B325" s="23"/>
      <c r="C325" s="24"/>
      <c r="D325" s="15" t="s">
        <v>16</v>
      </c>
      <c r="E325" s="2">
        <v>303780.15999999997</v>
      </c>
    </row>
    <row r="326" spans="1:5" ht="20.100000000000001" customHeight="1" x14ac:dyDescent="0.2">
      <c r="A326" s="25"/>
      <c r="B326" s="23"/>
      <c r="C326" s="24"/>
      <c r="D326" s="15" t="s">
        <v>17</v>
      </c>
      <c r="E326" s="2">
        <v>7709443.2999999998</v>
      </c>
    </row>
    <row r="327" spans="1:5" ht="20.100000000000001" customHeight="1" x14ac:dyDescent="0.2">
      <c r="A327" s="25">
        <v>99</v>
      </c>
      <c r="B327" s="23" t="s">
        <v>71</v>
      </c>
      <c r="C327" s="24">
        <v>34</v>
      </c>
      <c r="D327" s="15" t="s">
        <v>15</v>
      </c>
      <c r="E327" s="14">
        <v>1851415.78</v>
      </c>
    </row>
    <row r="328" spans="1:5" ht="20.100000000000001" customHeight="1" x14ac:dyDescent="0.2">
      <c r="A328" s="25"/>
      <c r="B328" s="23"/>
      <c r="C328" s="24"/>
      <c r="D328" s="15" t="s">
        <v>16</v>
      </c>
      <c r="E328" s="14">
        <v>75945.039999999994</v>
      </c>
    </row>
    <row r="329" spans="1:5" ht="20.100000000000001" customHeight="1" x14ac:dyDescent="0.2">
      <c r="A329" s="25"/>
      <c r="B329" s="23"/>
      <c r="C329" s="24"/>
      <c r="D329" s="15" t="s">
        <v>17</v>
      </c>
      <c r="E329" s="14">
        <v>1927360.82</v>
      </c>
    </row>
    <row r="330" spans="1:5" ht="20.100000000000001" customHeight="1" x14ac:dyDescent="0.2">
      <c r="A330" s="25">
        <v>100</v>
      </c>
      <c r="B330" s="23" t="s">
        <v>71</v>
      </c>
      <c r="C330" s="24">
        <v>36</v>
      </c>
      <c r="D330" s="15" t="s">
        <v>15</v>
      </c>
      <c r="E330" s="14">
        <v>3702831.57</v>
      </c>
    </row>
    <row r="331" spans="1:5" ht="20.100000000000001" customHeight="1" x14ac:dyDescent="0.2">
      <c r="A331" s="25"/>
      <c r="B331" s="23"/>
      <c r="C331" s="24"/>
      <c r="D331" s="15" t="s">
        <v>16</v>
      </c>
      <c r="E331" s="14">
        <v>151890.07999999999</v>
      </c>
    </row>
    <row r="332" spans="1:5" ht="20.100000000000001" customHeight="1" x14ac:dyDescent="0.2">
      <c r="A332" s="25"/>
      <c r="B332" s="23"/>
      <c r="C332" s="24"/>
      <c r="D332" s="15" t="s">
        <v>17</v>
      </c>
      <c r="E332" s="14">
        <v>3854721.65</v>
      </c>
    </row>
    <row r="333" spans="1:5" ht="20.100000000000001" customHeight="1" x14ac:dyDescent="0.2">
      <c r="A333" s="25">
        <v>101</v>
      </c>
      <c r="B333" s="23" t="s">
        <v>72</v>
      </c>
      <c r="C333" s="24">
        <v>1</v>
      </c>
      <c r="D333" s="15" t="s">
        <v>21</v>
      </c>
      <c r="E333" s="2">
        <v>2356073.0499999998</v>
      </c>
    </row>
    <row r="334" spans="1:5" ht="20.100000000000001" customHeight="1" x14ac:dyDescent="0.2">
      <c r="A334" s="25"/>
      <c r="B334" s="23"/>
      <c r="C334" s="24"/>
      <c r="D334" s="15" t="s">
        <v>16</v>
      </c>
      <c r="E334" s="2">
        <v>124000</v>
      </c>
    </row>
    <row r="335" spans="1:5" ht="20.100000000000001" customHeight="1" x14ac:dyDescent="0.2">
      <c r="A335" s="25"/>
      <c r="B335" s="23"/>
      <c r="C335" s="24"/>
      <c r="D335" s="15" t="s">
        <v>17</v>
      </c>
      <c r="E335" s="2">
        <v>2480073.0499999998</v>
      </c>
    </row>
    <row r="336" spans="1:5" ht="20.100000000000001" customHeight="1" x14ac:dyDescent="0.2">
      <c r="A336" s="25">
        <v>102</v>
      </c>
      <c r="B336" s="23" t="s">
        <v>72</v>
      </c>
      <c r="C336" s="24">
        <v>8</v>
      </c>
      <c r="D336" s="15" t="s">
        <v>21</v>
      </c>
      <c r="E336" s="2">
        <v>2356073.0499999998</v>
      </c>
    </row>
    <row r="337" spans="1:5" ht="20.100000000000001" customHeight="1" x14ac:dyDescent="0.2">
      <c r="A337" s="25"/>
      <c r="B337" s="23"/>
      <c r="C337" s="24"/>
      <c r="D337" s="15" t="s">
        <v>16</v>
      </c>
      <c r="E337" s="2">
        <v>124000</v>
      </c>
    </row>
    <row r="338" spans="1:5" ht="20.100000000000001" customHeight="1" x14ac:dyDescent="0.2">
      <c r="A338" s="25"/>
      <c r="B338" s="23"/>
      <c r="C338" s="24"/>
      <c r="D338" s="15" t="s">
        <v>17</v>
      </c>
      <c r="E338" s="2">
        <v>2480073.0499999998</v>
      </c>
    </row>
    <row r="339" spans="1:5" ht="20.100000000000001" customHeight="1" x14ac:dyDescent="0.2">
      <c r="A339" s="25">
        <v>103</v>
      </c>
      <c r="B339" s="23" t="s">
        <v>72</v>
      </c>
      <c r="C339" s="24">
        <v>10</v>
      </c>
      <c r="D339" s="15" t="s">
        <v>21</v>
      </c>
      <c r="E339" s="2">
        <v>2356073.0499999998</v>
      </c>
    </row>
    <row r="340" spans="1:5" ht="20.100000000000001" customHeight="1" x14ac:dyDescent="0.2">
      <c r="A340" s="25"/>
      <c r="B340" s="23"/>
      <c r="C340" s="24"/>
      <c r="D340" s="15" t="s">
        <v>16</v>
      </c>
      <c r="E340" s="2">
        <v>124000</v>
      </c>
    </row>
    <row r="341" spans="1:5" ht="20.100000000000001" customHeight="1" x14ac:dyDescent="0.2">
      <c r="A341" s="25"/>
      <c r="B341" s="23"/>
      <c r="C341" s="24"/>
      <c r="D341" s="15" t="s">
        <v>17</v>
      </c>
      <c r="E341" s="2">
        <v>2480073.0499999998</v>
      </c>
    </row>
    <row r="342" spans="1:5" ht="20.100000000000001" customHeight="1" x14ac:dyDescent="0.2">
      <c r="A342" s="25">
        <v>104</v>
      </c>
      <c r="B342" s="23" t="s">
        <v>73</v>
      </c>
      <c r="C342" s="24">
        <v>23</v>
      </c>
      <c r="D342" s="15" t="s">
        <v>26</v>
      </c>
      <c r="E342" s="14">
        <v>19917322.890000001</v>
      </c>
    </row>
    <row r="343" spans="1:5" ht="20.100000000000001" customHeight="1" x14ac:dyDescent="0.2">
      <c r="A343" s="25"/>
      <c r="B343" s="23"/>
      <c r="C343" s="24"/>
      <c r="D343" s="15" t="s">
        <v>27</v>
      </c>
      <c r="E343" s="14">
        <v>3866136.66</v>
      </c>
    </row>
    <row r="344" spans="1:5" ht="20.100000000000001" customHeight="1" x14ac:dyDescent="0.2">
      <c r="A344" s="25"/>
      <c r="B344" s="23"/>
      <c r="C344" s="24"/>
      <c r="D344" s="15" t="s">
        <v>28</v>
      </c>
      <c r="E344" s="14">
        <v>3823919.55</v>
      </c>
    </row>
    <row r="345" spans="1:5" ht="20.100000000000001" customHeight="1" x14ac:dyDescent="0.2">
      <c r="A345" s="25"/>
      <c r="B345" s="23"/>
      <c r="C345" s="24"/>
      <c r="D345" s="15" t="s">
        <v>57</v>
      </c>
      <c r="E345" s="14">
        <v>1215410.51</v>
      </c>
    </row>
    <row r="346" spans="1:5" ht="20.100000000000001" customHeight="1" x14ac:dyDescent="0.2">
      <c r="A346" s="25"/>
      <c r="B346" s="23"/>
      <c r="C346" s="24"/>
      <c r="D346" s="15" t="s">
        <v>29</v>
      </c>
      <c r="E346" s="14">
        <v>3832541.35</v>
      </c>
    </row>
    <row r="347" spans="1:5" ht="20.100000000000001" customHeight="1" x14ac:dyDescent="0.2">
      <c r="A347" s="25"/>
      <c r="B347" s="23"/>
      <c r="C347" s="24"/>
      <c r="D347" s="15" t="s">
        <v>31</v>
      </c>
      <c r="E347" s="14">
        <v>1457558.06</v>
      </c>
    </row>
    <row r="348" spans="1:5" ht="20.100000000000001" customHeight="1" x14ac:dyDescent="0.2">
      <c r="A348" s="25"/>
      <c r="B348" s="23"/>
      <c r="C348" s="24"/>
      <c r="D348" s="15" t="s">
        <v>17</v>
      </c>
      <c r="E348" s="14">
        <v>34112889.020000003</v>
      </c>
    </row>
    <row r="349" spans="1:5" ht="20.100000000000001" customHeight="1" x14ac:dyDescent="0.2">
      <c r="A349" s="25">
        <v>105</v>
      </c>
      <c r="B349" s="43" t="s">
        <v>74</v>
      </c>
      <c r="C349" s="44">
        <v>4</v>
      </c>
      <c r="D349" s="15" t="s">
        <v>75</v>
      </c>
      <c r="E349" s="14">
        <v>5781546</v>
      </c>
    </row>
    <row r="350" spans="1:5" ht="20.100000000000001" customHeight="1" x14ac:dyDescent="0.2">
      <c r="A350" s="25"/>
      <c r="B350" s="43"/>
      <c r="C350" s="44"/>
      <c r="D350" s="15" t="s">
        <v>31</v>
      </c>
      <c r="E350" s="14">
        <v>486639.82</v>
      </c>
    </row>
    <row r="351" spans="1:5" ht="20.100000000000001" customHeight="1" x14ac:dyDescent="0.2">
      <c r="A351" s="25"/>
      <c r="B351" s="43"/>
      <c r="C351" s="44"/>
      <c r="D351" s="15" t="s">
        <v>17</v>
      </c>
      <c r="E351" s="14">
        <f>SUM(E349+E350)</f>
        <v>6268185.8200000003</v>
      </c>
    </row>
    <row r="352" spans="1:5" ht="20.100000000000001" customHeight="1" x14ac:dyDescent="0.2">
      <c r="A352" s="25">
        <v>106</v>
      </c>
      <c r="B352" s="26" t="s">
        <v>146</v>
      </c>
      <c r="C352" s="24" t="s">
        <v>76</v>
      </c>
      <c r="D352" s="15" t="s">
        <v>57</v>
      </c>
      <c r="E352" s="14">
        <v>1215410.51</v>
      </c>
    </row>
    <row r="353" spans="1:5" ht="20.100000000000001" customHeight="1" x14ac:dyDescent="0.2">
      <c r="A353" s="25"/>
      <c r="B353" s="26"/>
      <c r="C353" s="24"/>
      <c r="D353" s="15" t="s">
        <v>31</v>
      </c>
      <c r="E353" s="14">
        <v>224000</v>
      </c>
    </row>
    <row r="354" spans="1:5" ht="20.100000000000001" customHeight="1" x14ac:dyDescent="0.2">
      <c r="A354" s="25"/>
      <c r="B354" s="26"/>
      <c r="C354" s="24"/>
      <c r="D354" s="15" t="s">
        <v>17</v>
      </c>
      <c r="E354" s="14">
        <v>1439410.51</v>
      </c>
    </row>
    <row r="355" spans="1:5" ht="20.100000000000001" customHeight="1" x14ac:dyDescent="0.2">
      <c r="A355" s="25">
        <v>107</v>
      </c>
      <c r="B355" s="43" t="s">
        <v>74</v>
      </c>
      <c r="C355" s="24">
        <v>35</v>
      </c>
      <c r="D355" s="15" t="s">
        <v>26</v>
      </c>
      <c r="E355" s="14">
        <v>2520910.34</v>
      </c>
    </row>
    <row r="356" spans="1:5" ht="20.100000000000001" customHeight="1" x14ac:dyDescent="0.2">
      <c r="A356" s="25"/>
      <c r="B356" s="43"/>
      <c r="C356" s="24"/>
      <c r="D356" s="15" t="s">
        <v>31</v>
      </c>
      <c r="E356" s="14">
        <v>174205.19</v>
      </c>
    </row>
    <row r="357" spans="1:5" ht="20.100000000000001" customHeight="1" x14ac:dyDescent="0.2">
      <c r="A357" s="25"/>
      <c r="B357" s="43"/>
      <c r="C357" s="24"/>
      <c r="D357" s="16" t="s">
        <v>17</v>
      </c>
      <c r="E357" s="14">
        <v>2695115.53</v>
      </c>
    </row>
    <row r="358" spans="1:5" ht="20.100000000000001" customHeight="1" x14ac:dyDescent="0.2">
      <c r="A358" s="25">
        <v>108</v>
      </c>
      <c r="B358" s="23" t="s">
        <v>77</v>
      </c>
      <c r="C358" s="24" t="s">
        <v>78</v>
      </c>
      <c r="D358" s="15" t="s">
        <v>15</v>
      </c>
      <c r="E358" s="14">
        <v>5554247.3499999996</v>
      </c>
    </row>
    <row r="359" spans="1:5" ht="20.100000000000001" customHeight="1" x14ac:dyDescent="0.2">
      <c r="A359" s="25"/>
      <c r="B359" s="23"/>
      <c r="C359" s="24"/>
      <c r="D359" s="15" t="s">
        <v>31</v>
      </c>
      <c r="E359" s="14">
        <v>227835.12</v>
      </c>
    </row>
    <row r="360" spans="1:5" ht="20.100000000000001" customHeight="1" x14ac:dyDescent="0.2">
      <c r="A360" s="25"/>
      <c r="B360" s="23"/>
      <c r="C360" s="24"/>
      <c r="D360" s="15" t="s">
        <v>17</v>
      </c>
      <c r="E360" s="14">
        <v>5782082.4699999997</v>
      </c>
    </row>
    <row r="361" spans="1:5" ht="20.100000000000001" customHeight="1" x14ac:dyDescent="0.2">
      <c r="A361" s="25">
        <v>109</v>
      </c>
      <c r="B361" s="23" t="s">
        <v>79</v>
      </c>
      <c r="C361" s="24">
        <v>102</v>
      </c>
      <c r="D361" s="15" t="s">
        <v>15</v>
      </c>
      <c r="E361" s="2">
        <v>7405663.1399999997</v>
      </c>
    </row>
    <row r="362" spans="1:5" ht="20.100000000000001" customHeight="1" x14ac:dyDescent="0.2">
      <c r="A362" s="25"/>
      <c r="B362" s="23"/>
      <c r="C362" s="24"/>
      <c r="D362" s="15" t="s">
        <v>16</v>
      </c>
      <c r="E362" s="2">
        <v>303780.15999999997</v>
      </c>
    </row>
    <row r="363" spans="1:5" ht="20.100000000000001" customHeight="1" x14ac:dyDescent="0.2">
      <c r="A363" s="25"/>
      <c r="B363" s="23"/>
      <c r="C363" s="24"/>
      <c r="D363" s="15" t="s">
        <v>17</v>
      </c>
      <c r="E363" s="2">
        <v>7709443.2999999998</v>
      </c>
    </row>
    <row r="364" spans="1:5" ht="20.100000000000001" customHeight="1" x14ac:dyDescent="0.2">
      <c r="A364" s="25">
        <v>110</v>
      </c>
      <c r="B364" s="23" t="s">
        <v>79</v>
      </c>
      <c r="C364" s="24" t="s">
        <v>80</v>
      </c>
      <c r="D364" s="15" t="s">
        <v>15</v>
      </c>
      <c r="E364" s="14">
        <v>1851415.78</v>
      </c>
    </row>
    <row r="365" spans="1:5" ht="20.100000000000001" customHeight="1" x14ac:dyDescent="0.2">
      <c r="A365" s="25"/>
      <c r="B365" s="23"/>
      <c r="C365" s="24"/>
      <c r="D365" s="15" t="s">
        <v>16</v>
      </c>
      <c r="E365" s="14">
        <v>75945.039999999994</v>
      </c>
    </row>
    <row r="366" spans="1:5" ht="20.100000000000001" customHeight="1" x14ac:dyDescent="0.2">
      <c r="A366" s="25"/>
      <c r="B366" s="23"/>
      <c r="C366" s="24"/>
      <c r="D366" s="15" t="s">
        <v>17</v>
      </c>
      <c r="E366" s="14">
        <v>1927360.82</v>
      </c>
    </row>
    <row r="367" spans="1:5" ht="20.100000000000001" customHeight="1" x14ac:dyDescent="0.2">
      <c r="A367" s="25">
        <v>111</v>
      </c>
      <c r="B367" s="23" t="s">
        <v>79</v>
      </c>
      <c r="C367" s="24" t="s">
        <v>81</v>
      </c>
      <c r="D367" s="15" t="s">
        <v>15</v>
      </c>
      <c r="E367" s="14">
        <v>1851415.78</v>
      </c>
    </row>
    <row r="368" spans="1:5" ht="20.100000000000001" customHeight="1" x14ac:dyDescent="0.2">
      <c r="A368" s="25"/>
      <c r="B368" s="23"/>
      <c r="C368" s="24"/>
      <c r="D368" s="15" t="s">
        <v>16</v>
      </c>
      <c r="E368" s="14">
        <v>75945.039999999994</v>
      </c>
    </row>
    <row r="369" spans="1:5" ht="20.100000000000001" customHeight="1" x14ac:dyDescent="0.2">
      <c r="A369" s="25"/>
      <c r="B369" s="23"/>
      <c r="C369" s="24"/>
      <c r="D369" s="15" t="s">
        <v>17</v>
      </c>
      <c r="E369" s="14">
        <v>1927360.82</v>
      </c>
    </row>
    <row r="370" spans="1:5" ht="20.100000000000001" customHeight="1" x14ac:dyDescent="0.2">
      <c r="A370" s="25">
        <v>112</v>
      </c>
      <c r="B370" s="23" t="s">
        <v>79</v>
      </c>
      <c r="C370" s="24" t="s">
        <v>82</v>
      </c>
      <c r="D370" s="15" t="s">
        <v>15</v>
      </c>
      <c r="E370" s="14">
        <v>3702831.57</v>
      </c>
    </row>
    <row r="371" spans="1:5" ht="20.100000000000001" customHeight="1" x14ac:dyDescent="0.2">
      <c r="A371" s="25"/>
      <c r="B371" s="23"/>
      <c r="C371" s="24"/>
      <c r="D371" s="15" t="s">
        <v>16</v>
      </c>
      <c r="E371" s="14">
        <v>151890.07999999999</v>
      </c>
    </row>
    <row r="372" spans="1:5" ht="20.100000000000001" customHeight="1" x14ac:dyDescent="0.2">
      <c r="A372" s="25"/>
      <c r="B372" s="23"/>
      <c r="C372" s="24"/>
      <c r="D372" s="15" t="s">
        <v>17</v>
      </c>
      <c r="E372" s="14">
        <v>3854721.65</v>
      </c>
    </row>
    <row r="373" spans="1:5" ht="20.100000000000001" customHeight="1" x14ac:dyDescent="0.2">
      <c r="A373" s="25">
        <v>113</v>
      </c>
      <c r="B373" s="23" t="s">
        <v>79</v>
      </c>
      <c r="C373" s="24" t="s">
        <v>83</v>
      </c>
      <c r="D373" s="15" t="s">
        <v>15</v>
      </c>
      <c r="E373" s="14">
        <v>1851415.78</v>
      </c>
    </row>
    <row r="374" spans="1:5" ht="20.100000000000001" customHeight="1" x14ac:dyDescent="0.2">
      <c r="A374" s="25"/>
      <c r="B374" s="23"/>
      <c r="C374" s="24"/>
      <c r="D374" s="15" t="s">
        <v>16</v>
      </c>
      <c r="E374" s="14">
        <v>75945.039999999994</v>
      </c>
    </row>
    <row r="375" spans="1:5" ht="20.100000000000001" customHeight="1" x14ac:dyDescent="0.2">
      <c r="A375" s="25"/>
      <c r="B375" s="23"/>
      <c r="C375" s="24"/>
      <c r="D375" s="15" t="s">
        <v>17</v>
      </c>
      <c r="E375" s="14">
        <v>1927360.82</v>
      </c>
    </row>
    <row r="376" spans="1:5" ht="20.100000000000001" customHeight="1" x14ac:dyDescent="0.2">
      <c r="A376" s="25">
        <v>114</v>
      </c>
      <c r="B376" s="23" t="s">
        <v>79</v>
      </c>
      <c r="C376" s="24" t="s">
        <v>84</v>
      </c>
      <c r="D376" s="15" t="s">
        <v>15</v>
      </c>
      <c r="E376" s="14">
        <v>3702831.57</v>
      </c>
    </row>
    <row r="377" spans="1:5" ht="20.100000000000001" customHeight="1" x14ac:dyDescent="0.2">
      <c r="A377" s="25"/>
      <c r="B377" s="23"/>
      <c r="C377" s="24"/>
      <c r="D377" s="15" t="s">
        <v>16</v>
      </c>
      <c r="E377" s="14">
        <v>151890.07999999999</v>
      </c>
    </row>
    <row r="378" spans="1:5" ht="20.100000000000001" customHeight="1" x14ac:dyDescent="0.2">
      <c r="A378" s="25"/>
      <c r="B378" s="23"/>
      <c r="C378" s="24"/>
      <c r="D378" s="15" t="s">
        <v>17</v>
      </c>
      <c r="E378" s="14">
        <v>3854721.65</v>
      </c>
    </row>
    <row r="379" spans="1:5" ht="20.100000000000001" customHeight="1" x14ac:dyDescent="0.2">
      <c r="A379" s="25">
        <v>115</v>
      </c>
      <c r="B379" s="23" t="s">
        <v>79</v>
      </c>
      <c r="C379" s="24">
        <v>160</v>
      </c>
      <c r="D379" s="15" t="s">
        <v>15</v>
      </c>
      <c r="E379" s="2">
        <v>7405663.1399999997</v>
      </c>
    </row>
    <row r="380" spans="1:5" ht="20.100000000000001" customHeight="1" x14ac:dyDescent="0.2">
      <c r="A380" s="25"/>
      <c r="B380" s="23"/>
      <c r="C380" s="24"/>
      <c r="D380" s="15" t="s">
        <v>16</v>
      </c>
      <c r="E380" s="2">
        <v>303780.15999999997</v>
      </c>
    </row>
    <row r="381" spans="1:5" ht="20.100000000000001" customHeight="1" x14ac:dyDescent="0.2">
      <c r="A381" s="25"/>
      <c r="B381" s="23"/>
      <c r="C381" s="24"/>
      <c r="D381" s="15" t="s">
        <v>17</v>
      </c>
      <c r="E381" s="2">
        <v>7709443.2999999998</v>
      </c>
    </row>
    <row r="382" spans="1:5" ht="20.100000000000001" customHeight="1" x14ac:dyDescent="0.2">
      <c r="A382" s="25">
        <v>116</v>
      </c>
      <c r="B382" s="23" t="s">
        <v>79</v>
      </c>
      <c r="C382" s="24">
        <v>164</v>
      </c>
      <c r="D382" s="15" t="s">
        <v>15</v>
      </c>
      <c r="E382" s="2">
        <v>7405663.1399999997</v>
      </c>
    </row>
    <row r="383" spans="1:5" ht="20.100000000000001" customHeight="1" x14ac:dyDescent="0.2">
      <c r="A383" s="25"/>
      <c r="B383" s="23"/>
      <c r="C383" s="24"/>
      <c r="D383" s="15" t="s">
        <v>16</v>
      </c>
      <c r="E383" s="2">
        <v>303780.15999999997</v>
      </c>
    </row>
    <row r="384" spans="1:5" ht="20.100000000000001" customHeight="1" x14ac:dyDescent="0.2">
      <c r="A384" s="25"/>
      <c r="B384" s="23"/>
      <c r="C384" s="24"/>
      <c r="D384" s="15" t="s">
        <v>17</v>
      </c>
      <c r="E384" s="2">
        <v>7709443.2999999998</v>
      </c>
    </row>
    <row r="385" spans="1:5" ht="20.100000000000001" customHeight="1" x14ac:dyDescent="0.2">
      <c r="A385" s="25">
        <v>117</v>
      </c>
      <c r="B385" s="23" t="s">
        <v>79</v>
      </c>
      <c r="C385" s="24">
        <v>166</v>
      </c>
      <c r="D385" s="15" t="s">
        <v>15</v>
      </c>
      <c r="E385" s="14">
        <v>3702831.57</v>
      </c>
    </row>
    <row r="386" spans="1:5" ht="20.100000000000001" customHeight="1" x14ac:dyDescent="0.2">
      <c r="A386" s="25"/>
      <c r="B386" s="23"/>
      <c r="C386" s="24"/>
      <c r="D386" s="15" t="s">
        <v>16</v>
      </c>
      <c r="E386" s="14">
        <v>151890.07999999999</v>
      </c>
    </row>
    <row r="387" spans="1:5" ht="20.100000000000001" customHeight="1" x14ac:dyDescent="0.2">
      <c r="A387" s="25"/>
      <c r="B387" s="23"/>
      <c r="C387" s="24"/>
      <c r="D387" s="15" t="s">
        <v>17</v>
      </c>
      <c r="E387" s="14">
        <v>3854721.65</v>
      </c>
    </row>
    <row r="388" spans="1:5" ht="20.100000000000001" customHeight="1" x14ac:dyDescent="0.2">
      <c r="A388" s="25">
        <v>118</v>
      </c>
      <c r="B388" s="23" t="s">
        <v>79</v>
      </c>
      <c r="C388" s="24">
        <v>168</v>
      </c>
      <c r="D388" s="15" t="s">
        <v>15</v>
      </c>
      <c r="E388" s="2">
        <v>7405663.1399999997</v>
      </c>
    </row>
    <row r="389" spans="1:5" ht="20.100000000000001" customHeight="1" x14ac:dyDescent="0.2">
      <c r="A389" s="25"/>
      <c r="B389" s="23"/>
      <c r="C389" s="24"/>
      <c r="D389" s="15" t="s">
        <v>16</v>
      </c>
      <c r="E389" s="2">
        <v>303780.15999999997</v>
      </c>
    </row>
    <row r="390" spans="1:5" ht="20.100000000000001" customHeight="1" x14ac:dyDescent="0.2">
      <c r="A390" s="25"/>
      <c r="B390" s="23"/>
      <c r="C390" s="24"/>
      <c r="D390" s="15" t="s">
        <v>17</v>
      </c>
      <c r="E390" s="2">
        <v>7709443.2999999998</v>
      </c>
    </row>
    <row r="391" spans="1:5" ht="20.100000000000001" customHeight="1" x14ac:dyDescent="0.2">
      <c r="A391" s="25">
        <v>119</v>
      </c>
      <c r="B391" s="23" t="s">
        <v>79</v>
      </c>
      <c r="C391" s="24" t="s">
        <v>85</v>
      </c>
      <c r="D391" s="15" t="s">
        <v>15</v>
      </c>
      <c r="E391" s="14">
        <v>5554247.3499999996</v>
      </c>
    </row>
    <row r="392" spans="1:5" ht="20.100000000000001" customHeight="1" x14ac:dyDescent="0.2">
      <c r="A392" s="25"/>
      <c r="B392" s="23"/>
      <c r="C392" s="24"/>
      <c r="D392" s="15" t="s">
        <v>16</v>
      </c>
      <c r="E392" s="14">
        <v>227835.12</v>
      </c>
    </row>
    <row r="393" spans="1:5" ht="20.100000000000001" customHeight="1" x14ac:dyDescent="0.2">
      <c r="A393" s="25"/>
      <c r="B393" s="23"/>
      <c r="C393" s="24"/>
      <c r="D393" s="15" t="s">
        <v>17</v>
      </c>
      <c r="E393" s="14">
        <v>5782082.4699999997</v>
      </c>
    </row>
    <row r="394" spans="1:5" ht="20.100000000000001" customHeight="1" x14ac:dyDescent="0.2">
      <c r="A394" s="25">
        <v>120</v>
      </c>
      <c r="B394" s="23" t="s">
        <v>79</v>
      </c>
      <c r="C394" s="24" t="s">
        <v>86</v>
      </c>
      <c r="D394" s="15" t="s">
        <v>15</v>
      </c>
      <c r="E394" s="14">
        <v>3702831.57</v>
      </c>
    </row>
    <row r="395" spans="1:5" ht="20.100000000000001" customHeight="1" x14ac:dyDescent="0.2">
      <c r="A395" s="25"/>
      <c r="B395" s="23"/>
      <c r="C395" s="24"/>
      <c r="D395" s="15" t="s">
        <v>16</v>
      </c>
      <c r="E395" s="14">
        <v>151890.07999999999</v>
      </c>
    </row>
    <row r="396" spans="1:5" ht="20.100000000000001" customHeight="1" x14ac:dyDescent="0.2">
      <c r="A396" s="25"/>
      <c r="B396" s="23"/>
      <c r="C396" s="24"/>
      <c r="D396" s="15" t="s">
        <v>17</v>
      </c>
      <c r="E396" s="14">
        <v>3854721.65</v>
      </c>
    </row>
    <row r="397" spans="1:5" ht="20.100000000000001" customHeight="1" x14ac:dyDescent="0.2">
      <c r="A397" s="25">
        <v>121</v>
      </c>
      <c r="B397" s="23" t="s">
        <v>79</v>
      </c>
      <c r="C397" s="24">
        <v>210</v>
      </c>
      <c r="D397" s="15" t="s">
        <v>15</v>
      </c>
      <c r="E397" s="14">
        <v>4351415.78</v>
      </c>
    </row>
    <row r="398" spans="1:5" ht="20.100000000000001" customHeight="1" x14ac:dyDescent="0.2">
      <c r="A398" s="25"/>
      <c r="B398" s="23"/>
      <c r="C398" s="24"/>
      <c r="D398" s="15" t="s">
        <v>16</v>
      </c>
      <c r="E398" s="1">
        <v>175945.04</v>
      </c>
    </row>
    <row r="399" spans="1:5" ht="20.100000000000001" customHeight="1" x14ac:dyDescent="0.2">
      <c r="A399" s="25"/>
      <c r="B399" s="23"/>
      <c r="C399" s="24"/>
      <c r="D399" s="15" t="s">
        <v>17</v>
      </c>
      <c r="E399" s="14">
        <f>SUM(E349:E350)</f>
        <v>6268185.8200000003</v>
      </c>
    </row>
    <row r="400" spans="1:5" ht="20.100000000000001" customHeight="1" x14ac:dyDescent="0.2">
      <c r="A400" s="25">
        <v>122</v>
      </c>
      <c r="B400" s="23" t="s">
        <v>79</v>
      </c>
      <c r="C400" s="24">
        <v>212</v>
      </c>
      <c r="D400" s="15" t="s">
        <v>15</v>
      </c>
      <c r="E400" s="14">
        <v>4351415.78</v>
      </c>
    </row>
    <row r="401" spans="1:5" ht="20.100000000000001" customHeight="1" x14ac:dyDescent="0.2">
      <c r="A401" s="25"/>
      <c r="B401" s="23"/>
      <c r="C401" s="24"/>
      <c r="D401" s="15" t="s">
        <v>16</v>
      </c>
      <c r="E401" s="1">
        <v>175945.04</v>
      </c>
    </row>
    <row r="402" spans="1:5" ht="20.100000000000001" customHeight="1" x14ac:dyDescent="0.2">
      <c r="A402" s="25"/>
      <c r="B402" s="23"/>
      <c r="C402" s="24"/>
      <c r="D402" s="15" t="s">
        <v>17</v>
      </c>
      <c r="E402" s="14">
        <f>SUM(E400:E401)</f>
        <v>4527360.82</v>
      </c>
    </row>
    <row r="403" spans="1:5" ht="20.100000000000001" customHeight="1" x14ac:dyDescent="0.2">
      <c r="A403" s="25">
        <v>123</v>
      </c>
      <c r="B403" s="26" t="s">
        <v>147</v>
      </c>
      <c r="C403" s="24" t="s">
        <v>14</v>
      </c>
      <c r="D403" s="15" t="s">
        <v>25</v>
      </c>
      <c r="E403" s="14">
        <v>3044590.83</v>
      </c>
    </row>
    <row r="404" spans="1:5" ht="20.100000000000001" customHeight="1" x14ac:dyDescent="0.2">
      <c r="A404" s="25"/>
      <c r="B404" s="26"/>
      <c r="C404" s="24"/>
      <c r="D404" s="15" t="s">
        <v>31</v>
      </c>
      <c r="E404" s="14">
        <v>805361.2</v>
      </c>
    </row>
    <row r="405" spans="1:5" ht="20.100000000000001" customHeight="1" x14ac:dyDescent="0.2">
      <c r="A405" s="25"/>
      <c r="B405" s="26"/>
      <c r="C405" s="24"/>
      <c r="D405" s="16" t="s">
        <v>17</v>
      </c>
      <c r="E405" s="14">
        <v>3849952.03</v>
      </c>
    </row>
    <row r="406" spans="1:5" ht="20.100000000000001" customHeight="1" x14ac:dyDescent="0.2">
      <c r="A406" s="25">
        <v>124</v>
      </c>
      <c r="B406" s="23" t="s">
        <v>88</v>
      </c>
      <c r="C406" s="24">
        <v>3</v>
      </c>
      <c r="D406" s="15" t="s">
        <v>23</v>
      </c>
      <c r="E406" s="14">
        <v>11199405.039999999</v>
      </c>
    </row>
    <row r="407" spans="1:5" ht="20.100000000000001" customHeight="1" x14ac:dyDescent="0.2">
      <c r="A407" s="25"/>
      <c r="B407" s="23"/>
      <c r="C407" s="24"/>
      <c r="D407" s="15" t="s">
        <v>31</v>
      </c>
      <c r="E407" s="14">
        <v>559881.46</v>
      </c>
    </row>
    <row r="408" spans="1:5" ht="20.100000000000001" customHeight="1" x14ac:dyDescent="0.2">
      <c r="A408" s="25"/>
      <c r="B408" s="23"/>
      <c r="C408" s="24"/>
      <c r="D408" s="15" t="s">
        <v>17</v>
      </c>
      <c r="E408" s="14">
        <v>11759286.5</v>
      </c>
    </row>
    <row r="409" spans="1:5" ht="20.100000000000001" customHeight="1" x14ac:dyDescent="0.2">
      <c r="A409" s="25">
        <v>125</v>
      </c>
      <c r="B409" s="23" t="s">
        <v>87</v>
      </c>
      <c r="C409" s="24">
        <v>2</v>
      </c>
      <c r="D409" s="15" t="s">
        <v>15</v>
      </c>
      <c r="E409" s="14">
        <v>3702831.57</v>
      </c>
    </row>
    <row r="410" spans="1:5" ht="20.100000000000001" customHeight="1" x14ac:dyDescent="0.2">
      <c r="A410" s="25"/>
      <c r="B410" s="23"/>
      <c r="C410" s="24"/>
      <c r="D410" s="15" t="s">
        <v>16</v>
      </c>
      <c r="E410" s="14">
        <v>151890.07999999999</v>
      </c>
    </row>
    <row r="411" spans="1:5" ht="20.100000000000001" customHeight="1" x14ac:dyDescent="0.2">
      <c r="A411" s="25"/>
      <c r="B411" s="23"/>
      <c r="C411" s="24"/>
      <c r="D411" s="15" t="s">
        <v>17</v>
      </c>
      <c r="E411" s="14">
        <v>3854721.65</v>
      </c>
    </row>
    <row r="412" spans="1:5" ht="20.100000000000001" customHeight="1" x14ac:dyDescent="0.2">
      <c r="A412" s="25">
        <v>126</v>
      </c>
      <c r="B412" s="23" t="s">
        <v>87</v>
      </c>
      <c r="C412" s="24">
        <v>48</v>
      </c>
      <c r="D412" s="15" t="s">
        <v>15</v>
      </c>
      <c r="E412" s="14">
        <v>2497444.4500000002</v>
      </c>
    </row>
    <row r="413" spans="1:5" ht="20.100000000000001" customHeight="1" x14ac:dyDescent="0.2">
      <c r="A413" s="25"/>
      <c r="B413" s="23"/>
      <c r="C413" s="24"/>
      <c r="D413" s="15" t="s">
        <v>16</v>
      </c>
      <c r="E413" s="14">
        <v>172301.26</v>
      </c>
    </row>
    <row r="414" spans="1:5" ht="20.100000000000001" customHeight="1" x14ac:dyDescent="0.2">
      <c r="A414" s="25"/>
      <c r="B414" s="23"/>
      <c r="C414" s="24"/>
      <c r="D414" s="15" t="s">
        <v>17</v>
      </c>
      <c r="E414" s="14">
        <v>2669745.71</v>
      </c>
    </row>
    <row r="415" spans="1:5" ht="20.100000000000001" customHeight="1" x14ac:dyDescent="0.2">
      <c r="A415" s="25">
        <v>127</v>
      </c>
      <c r="B415" s="23" t="s">
        <v>89</v>
      </c>
      <c r="C415" s="24">
        <v>1</v>
      </c>
      <c r="D415" s="15" t="s">
        <v>15</v>
      </c>
      <c r="E415" s="14">
        <v>3702831.57</v>
      </c>
    </row>
    <row r="416" spans="1:5" ht="20.100000000000001" customHeight="1" x14ac:dyDescent="0.2">
      <c r="A416" s="25"/>
      <c r="B416" s="23"/>
      <c r="C416" s="24"/>
      <c r="D416" s="15" t="s">
        <v>16</v>
      </c>
      <c r="E416" s="14">
        <v>151890.07999999999</v>
      </c>
    </row>
    <row r="417" spans="1:5" ht="20.100000000000001" customHeight="1" x14ac:dyDescent="0.2">
      <c r="A417" s="25"/>
      <c r="B417" s="23"/>
      <c r="C417" s="24"/>
      <c r="D417" s="15" t="s">
        <v>17</v>
      </c>
      <c r="E417" s="14">
        <v>3854721.65</v>
      </c>
    </row>
    <row r="418" spans="1:5" ht="20.100000000000001" customHeight="1" x14ac:dyDescent="0.2">
      <c r="A418" s="25">
        <v>128</v>
      </c>
      <c r="B418" s="23" t="s">
        <v>89</v>
      </c>
      <c r="C418" s="24">
        <v>9</v>
      </c>
      <c r="D418" s="15" t="s">
        <v>15</v>
      </c>
      <c r="E418" s="14">
        <v>11108494.710000001</v>
      </c>
    </row>
    <row r="419" spans="1:5" ht="20.100000000000001" customHeight="1" x14ac:dyDescent="0.2">
      <c r="A419" s="25"/>
      <c r="B419" s="23"/>
      <c r="C419" s="24"/>
      <c r="D419" s="15" t="s">
        <v>16</v>
      </c>
      <c r="E419" s="14">
        <v>455670.24</v>
      </c>
    </row>
    <row r="420" spans="1:5" ht="20.100000000000001" customHeight="1" x14ac:dyDescent="0.2">
      <c r="A420" s="25"/>
      <c r="B420" s="23"/>
      <c r="C420" s="24"/>
      <c r="D420" s="15" t="s">
        <v>17</v>
      </c>
      <c r="E420" s="14">
        <v>11564164.949999999</v>
      </c>
    </row>
    <row r="421" spans="1:5" ht="20.100000000000001" customHeight="1" x14ac:dyDescent="0.2">
      <c r="A421" s="25">
        <v>129</v>
      </c>
      <c r="B421" s="26" t="s">
        <v>148</v>
      </c>
      <c r="C421" s="24">
        <v>17</v>
      </c>
      <c r="D421" s="15" t="s">
        <v>57</v>
      </c>
      <c r="E421" s="14">
        <v>1215410.51</v>
      </c>
    </row>
    <row r="422" spans="1:5" ht="20.100000000000001" customHeight="1" x14ac:dyDescent="0.2">
      <c r="A422" s="25"/>
      <c r="B422" s="23"/>
      <c r="C422" s="24"/>
      <c r="D422" s="15" t="s">
        <v>31</v>
      </c>
      <c r="E422" s="14">
        <v>224000</v>
      </c>
    </row>
    <row r="423" spans="1:5" ht="20.100000000000001" customHeight="1" x14ac:dyDescent="0.2">
      <c r="A423" s="25"/>
      <c r="B423" s="23"/>
      <c r="C423" s="24"/>
      <c r="D423" s="15" t="s">
        <v>17</v>
      </c>
      <c r="E423" s="14">
        <v>1439410.51</v>
      </c>
    </row>
    <row r="424" spans="1:5" ht="20.100000000000001" customHeight="1" x14ac:dyDescent="0.2">
      <c r="A424" s="25">
        <v>130</v>
      </c>
      <c r="B424" s="23" t="s">
        <v>90</v>
      </c>
      <c r="C424" s="24">
        <v>29</v>
      </c>
      <c r="D424" s="16" t="s">
        <v>23</v>
      </c>
      <c r="E424" s="14">
        <f>26853852.92+402807.79</f>
        <v>27256660.710000001</v>
      </c>
    </row>
    <row r="425" spans="1:5" ht="20.100000000000001" customHeight="1" x14ac:dyDescent="0.2">
      <c r="A425" s="25"/>
      <c r="B425" s="23"/>
      <c r="C425" s="24"/>
      <c r="D425" s="15" t="s">
        <v>25</v>
      </c>
      <c r="E425" s="14">
        <v>1473663.28</v>
      </c>
    </row>
    <row r="426" spans="1:5" ht="20.100000000000001" customHeight="1" x14ac:dyDescent="0.2">
      <c r="A426" s="25"/>
      <c r="B426" s="23"/>
      <c r="C426" s="24"/>
      <c r="D426" s="15" t="s">
        <v>26</v>
      </c>
      <c r="E426" s="14">
        <v>2084052.81</v>
      </c>
    </row>
    <row r="427" spans="1:5" ht="20.100000000000001" customHeight="1" x14ac:dyDescent="0.2">
      <c r="A427" s="25"/>
      <c r="B427" s="23"/>
      <c r="C427" s="24"/>
      <c r="D427" s="15" t="s">
        <v>27</v>
      </c>
      <c r="E427" s="14">
        <v>1426147.35</v>
      </c>
    </row>
    <row r="428" spans="1:5" ht="20.100000000000001" customHeight="1" x14ac:dyDescent="0.2">
      <c r="A428" s="25"/>
      <c r="B428" s="23"/>
      <c r="C428" s="24"/>
      <c r="D428" s="15" t="s">
        <v>28</v>
      </c>
      <c r="E428" s="14">
        <v>1410603.64</v>
      </c>
    </row>
    <row r="429" spans="1:5" ht="20.100000000000001" customHeight="1" x14ac:dyDescent="0.2">
      <c r="A429" s="25"/>
      <c r="B429" s="23"/>
      <c r="C429" s="24"/>
      <c r="D429" s="15" t="s">
        <v>29</v>
      </c>
      <c r="E429" s="14">
        <v>2570092.67</v>
      </c>
    </row>
    <row r="430" spans="1:5" ht="20.100000000000001" customHeight="1" x14ac:dyDescent="0.2">
      <c r="A430" s="25"/>
      <c r="B430" s="23"/>
      <c r="C430" s="24"/>
      <c r="D430" s="15" t="s">
        <v>31</v>
      </c>
      <c r="E430" s="14">
        <v>557819.36</v>
      </c>
    </row>
    <row r="431" spans="1:5" ht="20.100000000000001" customHeight="1" x14ac:dyDescent="0.2">
      <c r="A431" s="25"/>
      <c r="B431" s="23"/>
      <c r="C431" s="24"/>
      <c r="D431" s="15" t="s">
        <v>17</v>
      </c>
      <c r="E431" s="14">
        <v>36779039.82</v>
      </c>
    </row>
    <row r="432" spans="1:5" ht="20.100000000000001" customHeight="1" x14ac:dyDescent="0.2">
      <c r="A432" s="25">
        <v>131</v>
      </c>
      <c r="B432" s="23" t="s">
        <v>90</v>
      </c>
      <c r="C432" s="24">
        <v>53</v>
      </c>
      <c r="D432" s="15" t="s">
        <v>23</v>
      </c>
      <c r="E432" s="14">
        <v>23329882.010000002</v>
      </c>
    </row>
    <row r="433" spans="1:5" ht="20.100000000000001" customHeight="1" x14ac:dyDescent="0.2">
      <c r="A433" s="25"/>
      <c r="B433" s="23"/>
      <c r="C433" s="24"/>
      <c r="D433" s="15" t="s">
        <v>31</v>
      </c>
      <c r="E433" s="14">
        <v>1617803.5</v>
      </c>
    </row>
    <row r="434" spans="1:5" ht="20.100000000000001" customHeight="1" x14ac:dyDescent="0.2">
      <c r="A434" s="25"/>
      <c r="B434" s="23"/>
      <c r="C434" s="24"/>
      <c r="D434" s="15" t="s">
        <v>17</v>
      </c>
      <c r="E434" s="14">
        <f>SUM(E432:E433)</f>
        <v>24947685.510000002</v>
      </c>
    </row>
    <row r="435" spans="1:5" ht="20.100000000000001" customHeight="1" x14ac:dyDescent="0.2">
      <c r="A435" s="25">
        <v>132</v>
      </c>
      <c r="B435" s="23" t="s">
        <v>90</v>
      </c>
      <c r="C435" s="40">
        <v>55</v>
      </c>
      <c r="D435" s="16" t="s">
        <v>57</v>
      </c>
      <c r="E435" s="14">
        <v>1206908.6299999999</v>
      </c>
    </row>
    <row r="436" spans="1:5" ht="20.100000000000001" customHeight="1" x14ac:dyDescent="0.2">
      <c r="A436" s="25"/>
      <c r="B436" s="23"/>
      <c r="C436" s="41"/>
      <c r="D436" s="15" t="s">
        <v>31</v>
      </c>
      <c r="E436" s="14">
        <v>83402.3</v>
      </c>
    </row>
    <row r="437" spans="1:5" ht="20.100000000000001" customHeight="1" x14ac:dyDescent="0.2">
      <c r="A437" s="25"/>
      <c r="B437" s="23"/>
      <c r="C437" s="42"/>
      <c r="D437" s="15" t="s">
        <v>17</v>
      </c>
      <c r="E437" s="14">
        <v>1290310.93</v>
      </c>
    </row>
    <row r="438" spans="1:5" ht="20.100000000000001" customHeight="1" x14ac:dyDescent="0.2">
      <c r="A438" s="25">
        <v>133</v>
      </c>
      <c r="B438" s="23" t="s">
        <v>90</v>
      </c>
      <c r="C438" s="24">
        <v>60</v>
      </c>
      <c r="D438" s="15" t="s">
        <v>23</v>
      </c>
      <c r="E438" s="14">
        <v>11057858.33</v>
      </c>
    </row>
    <row r="439" spans="1:5" ht="20.100000000000001" customHeight="1" x14ac:dyDescent="0.2">
      <c r="A439" s="25"/>
      <c r="B439" s="23"/>
      <c r="C439" s="24"/>
      <c r="D439" s="15" t="s">
        <v>31</v>
      </c>
      <c r="E439" s="14">
        <v>766234.49</v>
      </c>
    </row>
    <row r="440" spans="1:5" ht="20.100000000000001" customHeight="1" x14ac:dyDescent="0.2">
      <c r="A440" s="25"/>
      <c r="B440" s="23"/>
      <c r="C440" s="24"/>
      <c r="D440" s="15" t="s">
        <v>17</v>
      </c>
      <c r="E440" s="14">
        <f>SUM(E438:E439)</f>
        <v>11824092.82</v>
      </c>
    </row>
    <row r="441" spans="1:5" ht="20.100000000000001" customHeight="1" x14ac:dyDescent="0.2">
      <c r="A441" s="25">
        <v>134</v>
      </c>
      <c r="B441" s="23" t="s">
        <v>90</v>
      </c>
      <c r="C441" s="24">
        <v>61</v>
      </c>
      <c r="D441" s="15" t="s">
        <v>23</v>
      </c>
      <c r="E441" s="14">
        <v>28321897.5</v>
      </c>
    </row>
    <row r="442" spans="1:5" ht="20.100000000000001" customHeight="1" x14ac:dyDescent="0.2">
      <c r="A442" s="25"/>
      <c r="B442" s="23"/>
      <c r="C442" s="24"/>
      <c r="D442" s="15" t="s">
        <v>31</v>
      </c>
      <c r="E442" s="14">
        <v>1962787.7</v>
      </c>
    </row>
    <row r="443" spans="1:5" ht="20.100000000000001" customHeight="1" x14ac:dyDescent="0.2">
      <c r="A443" s="25"/>
      <c r="B443" s="23"/>
      <c r="C443" s="24"/>
      <c r="D443" s="15" t="s">
        <v>17</v>
      </c>
      <c r="E443" s="14">
        <f>SUM(E441:E442)</f>
        <v>30284685.199999999</v>
      </c>
    </row>
    <row r="444" spans="1:5" ht="20.100000000000001" customHeight="1" x14ac:dyDescent="0.2">
      <c r="A444" s="25">
        <v>135</v>
      </c>
      <c r="B444" s="23" t="s">
        <v>90</v>
      </c>
      <c r="C444" s="24" t="s">
        <v>91</v>
      </c>
      <c r="D444" s="15" t="s">
        <v>23</v>
      </c>
      <c r="E444" s="14">
        <v>21990653.399999999</v>
      </c>
    </row>
    <row r="445" spans="1:5" ht="20.100000000000001" customHeight="1" x14ac:dyDescent="0.2">
      <c r="A445" s="25"/>
      <c r="B445" s="23"/>
      <c r="C445" s="24"/>
      <c r="D445" s="15" t="s">
        <v>30</v>
      </c>
      <c r="E445" s="14">
        <v>34546186.710000001</v>
      </c>
    </row>
    <row r="446" spans="1:5" ht="20.100000000000001" customHeight="1" x14ac:dyDescent="0.2">
      <c r="A446" s="25"/>
      <c r="B446" s="23"/>
      <c r="C446" s="24"/>
      <c r="D446" s="15" t="s">
        <v>31</v>
      </c>
      <c r="E446" s="14">
        <v>2928787.03</v>
      </c>
    </row>
    <row r="447" spans="1:5" ht="20.100000000000001" customHeight="1" x14ac:dyDescent="0.2">
      <c r="A447" s="25"/>
      <c r="B447" s="23"/>
      <c r="C447" s="24"/>
      <c r="D447" s="15" t="s">
        <v>17</v>
      </c>
      <c r="E447" s="14">
        <f>SUM(E444:E446)</f>
        <v>59465627.140000001</v>
      </c>
    </row>
    <row r="448" spans="1:5" ht="20.100000000000001" customHeight="1" x14ac:dyDescent="0.2">
      <c r="A448" s="25">
        <v>136</v>
      </c>
      <c r="B448" s="23" t="s">
        <v>90</v>
      </c>
      <c r="C448" s="24">
        <v>63</v>
      </c>
      <c r="D448" s="15" t="s">
        <v>23</v>
      </c>
      <c r="E448" s="14">
        <v>30238969.359999999</v>
      </c>
    </row>
    <row r="449" spans="1:5" ht="20.100000000000001" customHeight="1" x14ac:dyDescent="0.2">
      <c r="A449" s="25"/>
      <c r="B449" s="23"/>
      <c r="C449" s="24"/>
      <c r="D449" s="15" t="s">
        <v>30</v>
      </c>
      <c r="E449" s="14">
        <v>53824301.899999999</v>
      </c>
    </row>
    <row r="450" spans="1:5" ht="20.100000000000001" customHeight="1" x14ac:dyDescent="0.2">
      <c r="A450" s="25"/>
      <c r="B450" s="23"/>
      <c r="C450" s="24"/>
      <c r="D450" s="22" t="s">
        <v>31</v>
      </c>
      <c r="E450" s="14">
        <v>5835769.5999999996</v>
      </c>
    </row>
    <row r="451" spans="1:5" ht="20.100000000000001" customHeight="1" x14ac:dyDescent="0.2">
      <c r="A451" s="25"/>
      <c r="B451" s="23"/>
      <c r="C451" s="24"/>
      <c r="D451" s="15" t="s">
        <v>17</v>
      </c>
      <c r="E451" s="14">
        <f>SUM(E448:E450)</f>
        <v>89899040.859999985</v>
      </c>
    </row>
    <row r="452" spans="1:5" ht="20.100000000000001" customHeight="1" x14ac:dyDescent="0.2">
      <c r="A452" s="25">
        <v>137</v>
      </c>
      <c r="B452" s="23" t="s">
        <v>90</v>
      </c>
      <c r="C452" s="24">
        <v>65</v>
      </c>
      <c r="D452" s="15" t="s">
        <v>23</v>
      </c>
      <c r="E452" s="14">
        <v>40695200.189999998</v>
      </c>
    </row>
    <row r="453" spans="1:5" ht="20.100000000000001" customHeight="1" x14ac:dyDescent="0.2">
      <c r="A453" s="25"/>
      <c r="B453" s="23"/>
      <c r="C453" s="24"/>
      <c r="D453" s="15" t="s">
        <v>31</v>
      </c>
      <c r="E453" s="14">
        <v>2822593.54</v>
      </c>
    </row>
    <row r="454" spans="1:5" ht="20.100000000000001" customHeight="1" x14ac:dyDescent="0.2">
      <c r="A454" s="25"/>
      <c r="B454" s="23"/>
      <c r="C454" s="24"/>
      <c r="D454" s="15" t="s">
        <v>17</v>
      </c>
      <c r="E454" s="14">
        <f>SUM(E452:E453)</f>
        <v>43517793.729999997</v>
      </c>
    </row>
    <row r="455" spans="1:5" ht="20.100000000000001" customHeight="1" x14ac:dyDescent="0.2">
      <c r="A455" s="25">
        <v>198</v>
      </c>
      <c r="B455" s="23" t="s">
        <v>90</v>
      </c>
      <c r="C455" s="24">
        <v>67</v>
      </c>
      <c r="D455" s="15" t="s">
        <v>23</v>
      </c>
      <c r="E455" s="14">
        <v>41355772.710000001</v>
      </c>
    </row>
    <row r="456" spans="1:5" ht="20.100000000000001" customHeight="1" x14ac:dyDescent="0.2">
      <c r="A456" s="25"/>
      <c r="B456" s="23"/>
      <c r="C456" s="24"/>
      <c r="D456" s="15" t="s">
        <v>30</v>
      </c>
      <c r="E456" s="14">
        <v>54277730.659999996</v>
      </c>
    </row>
    <row r="457" spans="1:5" ht="20.100000000000001" customHeight="1" x14ac:dyDescent="0.2">
      <c r="A457" s="25"/>
      <c r="B457" s="23"/>
      <c r="C457" s="24"/>
      <c r="D457" s="15" t="s">
        <v>31</v>
      </c>
      <c r="E457" s="14">
        <v>1986559.81</v>
      </c>
    </row>
    <row r="458" spans="1:5" ht="20.100000000000001" customHeight="1" x14ac:dyDescent="0.2">
      <c r="A458" s="25"/>
      <c r="B458" s="23"/>
      <c r="C458" s="24"/>
      <c r="D458" s="15" t="s">
        <v>17</v>
      </c>
      <c r="E458" s="14">
        <f>SUM(E455:E457)</f>
        <v>97620063.180000007</v>
      </c>
    </row>
    <row r="459" spans="1:5" ht="20.100000000000001" customHeight="1" x14ac:dyDescent="0.2">
      <c r="A459" s="34">
        <v>139</v>
      </c>
      <c r="B459" s="37" t="s">
        <v>90</v>
      </c>
      <c r="C459" s="40">
        <v>70</v>
      </c>
      <c r="D459" s="16" t="s">
        <v>23</v>
      </c>
      <c r="E459" s="14">
        <v>47673907.039999999</v>
      </c>
    </row>
    <row r="460" spans="1:5" ht="20.100000000000001" customHeight="1" x14ac:dyDescent="0.2">
      <c r="A460" s="35"/>
      <c r="B460" s="38"/>
      <c r="C460" s="41"/>
      <c r="D460" s="15" t="s">
        <v>31</v>
      </c>
      <c r="E460" s="14">
        <v>3281389.86</v>
      </c>
    </row>
    <row r="461" spans="1:5" ht="20.100000000000001" customHeight="1" x14ac:dyDescent="0.2">
      <c r="A461" s="36"/>
      <c r="B461" s="39"/>
      <c r="C461" s="42"/>
      <c r="D461" s="15" t="s">
        <v>17</v>
      </c>
      <c r="E461" s="14">
        <v>50955296.899999999</v>
      </c>
    </row>
    <row r="462" spans="1:5" ht="20.100000000000001" customHeight="1" x14ac:dyDescent="0.2">
      <c r="A462" s="25">
        <v>140</v>
      </c>
      <c r="B462" s="23" t="s">
        <v>90</v>
      </c>
      <c r="C462" s="24">
        <v>74</v>
      </c>
      <c r="D462" s="15" t="s">
        <v>23</v>
      </c>
      <c r="E462" s="14">
        <v>17580873.170000002</v>
      </c>
    </row>
    <row r="463" spans="1:5" ht="20.100000000000001" customHeight="1" x14ac:dyDescent="0.2">
      <c r="A463" s="25"/>
      <c r="B463" s="23"/>
      <c r="C463" s="24"/>
      <c r="D463" s="15" t="s">
        <v>30</v>
      </c>
      <c r="E463" s="14">
        <v>21601170.920000002</v>
      </c>
    </row>
    <row r="464" spans="1:5" ht="20.100000000000001" customHeight="1" x14ac:dyDescent="0.2">
      <c r="A464" s="25"/>
      <c r="B464" s="23"/>
      <c r="C464" s="24"/>
      <c r="D464" s="15" t="s">
        <v>17</v>
      </c>
      <c r="E464" s="14">
        <f>SUM(E462:E463)</f>
        <v>39182044.090000004</v>
      </c>
    </row>
    <row r="465" spans="1:5" ht="20.100000000000001" customHeight="1" x14ac:dyDescent="0.2">
      <c r="A465" s="25">
        <v>141</v>
      </c>
      <c r="B465" s="23" t="s">
        <v>90</v>
      </c>
      <c r="C465" s="24">
        <v>76</v>
      </c>
      <c r="D465" s="15" t="s">
        <v>30</v>
      </c>
      <c r="E465" s="14">
        <v>25203136.039999999</v>
      </c>
    </row>
    <row r="466" spans="1:5" ht="20.100000000000001" customHeight="1" x14ac:dyDescent="0.2">
      <c r="A466" s="25"/>
      <c r="B466" s="23"/>
      <c r="C466" s="24"/>
      <c r="D466" s="15" t="s">
        <v>17</v>
      </c>
      <c r="E466" s="14">
        <f>E465</f>
        <v>25203136.039999999</v>
      </c>
    </row>
    <row r="467" spans="1:5" ht="20.100000000000001" customHeight="1" x14ac:dyDescent="0.2">
      <c r="A467" s="25">
        <v>142</v>
      </c>
      <c r="B467" s="23" t="s">
        <v>90</v>
      </c>
      <c r="C467" s="24">
        <v>77</v>
      </c>
      <c r="D467" s="15" t="s">
        <v>30</v>
      </c>
      <c r="E467" s="14">
        <v>26981664.09</v>
      </c>
    </row>
    <row r="468" spans="1:5" ht="20.100000000000001" customHeight="1" x14ac:dyDescent="0.2">
      <c r="A468" s="25"/>
      <c r="B468" s="23"/>
      <c r="C468" s="24"/>
      <c r="D468" s="15" t="s">
        <v>31</v>
      </c>
      <c r="E468" s="14">
        <v>1871431.28</v>
      </c>
    </row>
    <row r="469" spans="1:5" ht="20.100000000000001" customHeight="1" x14ac:dyDescent="0.2">
      <c r="A469" s="25"/>
      <c r="B469" s="23"/>
      <c r="C469" s="24"/>
      <c r="D469" s="15" t="s">
        <v>17</v>
      </c>
      <c r="E469" s="14">
        <f>SUM(E467:E468)</f>
        <v>28853095.370000001</v>
      </c>
    </row>
    <row r="470" spans="1:5" ht="20.100000000000001" customHeight="1" x14ac:dyDescent="0.2">
      <c r="A470" s="25">
        <v>143</v>
      </c>
      <c r="B470" s="23" t="s">
        <v>90</v>
      </c>
      <c r="C470" s="24">
        <v>80</v>
      </c>
      <c r="D470" s="15" t="s">
        <v>23</v>
      </c>
      <c r="E470" s="14">
        <v>37072816.170000002</v>
      </c>
    </row>
    <row r="471" spans="1:5" ht="20.100000000000001" customHeight="1" x14ac:dyDescent="0.2">
      <c r="A471" s="25"/>
      <c r="B471" s="23"/>
      <c r="C471" s="24"/>
      <c r="D471" s="15" t="s">
        <v>92</v>
      </c>
      <c r="E471" s="14">
        <v>2224781.4300000002</v>
      </c>
    </row>
    <row r="472" spans="1:5" ht="20.100000000000001" customHeight="1" x14ac:dyDescent="0.2">
      <c r="A472" s="25"/>
      <c r="B472" s="23"/>
      <c r="C472" s="24"/>
      <c r="D472" s="15" t="s">
        <v>30</v>
      </c>
      <c r="E472" s="14">
        <v>53818863.57</v>
      </c>
    </row>
    <row r="473" spans="1:5" ht="20.100000000000001" customHeight="1" x14ac:dyDescent="0.2">
      <c r="A473" s="25"/>
      <c r="B473" s="23"/>
      <c r="C473" s="24"/>
      <c r="D473" s="15" t="s">
        <v>17</v>
      </c>
      <c r="E473" s="14">
        <v>93116461.170000002</v>
      </c>
    </row>
    <row r="474" spans="1:5" ht="20.100000000000001" customHeight="1" x14ac:dyDescent="0.2">
      <c r="A474" s="25">
        <v>144</v>
      </c>
      <c r="B474" s="23" t="s">
        <v>93</v>
      </c>
      <c r="C474" s="24">
        <v>1</v>
      </c>
      <c r="D474" s="15" t="s">
        <v>21</v>
      </c>
      <c r="E474" s="2">
        <v>4711794.79</v>
      </c>
    </row>
    <row r="475" spans="1:5" ht="20.100000000000001" customHeight="1" x14ac:dyDescent="0.2">
      <c r="A475" s="25"/>
      <c r="B475" s="23"/>
      <c r="C475" s="24"/>
      <c r="D475" s="15" t="s">
        <v>16</v>
      </c>
      <c r="E475" s="2">
        <v>248000</v>
      </c>
    </row>
    <row r="476" spans="1:5" ht="20.100000000000001" customHeight="1" x14ac:dyDescent="0.2">
      <c r="A476" s="25"/>
      <c r="B476" s="23"/>
      <c r="C476" s="24"/>
      <c r="D476" s="15" t="s">
        <v>17</v>
      </c>
      <c r="E476" s="2">
        <v>4959794.79</v>
      </c>
    </row>
    <row r="477" spans="1:5" ht="20.100000000000001" customHeight="1" x14ac:dyDescent="0.2">
      <c r="A477" s="25">
        <v>145</v>
      </c>
      <c r="B477" s="23" t="s">
        <v>93</v>
      </c>
      <c r="C477" s="24">
        <v>3</v>
      </c>
      <c r="D477" s="15" t="s">
        <v>21</v>
      </c>
      <c r="E477" s="1">
        <v>2377150.7400000002</v>
      </c>
    </row>
    <row r="478" spans="1:5" ht="20.100000000000001" customHeight="1" x14ac:dyDescent="0.2">
      <c r="A478" s="25"/>
      <c r="B478" s="23"/>
      <c r="C478" s="24"/>
      <c r="D478" s="15" t="s">
        <v>16</v>
      </c>
      <c r="E478" s="2">
        <v>124000</v>
      </c>
    </row>
    <row r="479" spans="1:5" ht="20.100000000000001" customHeight="1" x14ac:dyDescent="0.2">
      <c r="A479" s="25"/>
      <c r="B479" s="23"/>
      <c r="C479" s="24"/>
      <c r="D479" s="15" t="s">
        <v>17</v>
      </c>
      <c r="E479" s="2">
        <f>E477+E478</f>
        <v>2501150.7400000002</v>
      </c>
    </row>
    <row r="480" spans="1:5" ht="20.100000000000001" customHeight="1" x14ac:dyDescent="0.2">
      <c r="A480" s="25">
        <v>146</v>
      </c>
      <c r="B480" s="23" t="s">
        <v>93</v>
      </c>
      <c r="C480" s="24">
        <v>21</v>
      </c>
      <c r="D480" s="15" t="s">
        <v>21</v>
      </c>
      <c r="E480" s="2">
        <v>2355897.41</v>
      </c>
    </row>
    <row r="481" spans="1:5" ht="20.100000000000001" customHeight="1" x14ac:dyDescent="0.2">
      <c r="A481" s="25"/>
      <c r="B481" s="23"/>
      <c r="C481" s="24"/>
      <c r="D481" s="15" t="s">
        <v>16</v>
      </c>
      <c r="E481" s="2">
        <v>124000</v>
      </c>
    </row>
    <row r="482" spans="1:5" ht="20.100000000000001" customHeight="1" x14ac:dyDescent="0.2">
      <c r="A482" s="25"/>
      <c r="B482" s="23"/>
      <c r="C482" s="24"/>
      <c r="D482" s="15" t="s">
        <v>17</v>
      </c>
      <c r="E482" s="2">
        <v>2479897.41</v>
      </c>
    </row>
    <row r="483" spans="1:5" ht="20.100000000000001" customHeight="1" x14ac:dyDescent="0.2">
      <c r="A483" s="25">
        <v>147</v>
      </c>
      <c r="B483" s="23" t="s">
        <v>94</v>
      </c>
      <c r="C483" s="24">
        <v>14</v>
      </c>
      <c r="D483" s="15" t="s">
        <v>15</v>
      </c>
      <c r="E483" s="14">
        <v>3702831.57</v>
      </c>
    </row>
    <row r="484" spans="1:5" ht="20.100000000000001" customHeight="1" x14ac:dyDescent="0.2">
      <c r="A484" s="25"/>
      <c r="B484" s="23"/>
      <c r="C484" s="24"/>
      <c r="D484" s="15" t="s">
        <v>16</v>
      </c>
      <c r="E484" s="14">
        <v>151890.07999999999</v>
      </c>
    </row>
    <row r="485" spans="1:5" ht="20.100000000000001" customHeight="1" x14ac:dyDescent="0.2">
      <c r="A485" s="25"/>
      <c r="B485" s="23"/>
      <c r="C485" s="24"/>
      <c r="D485" s="15" t="s">
        <v>17</v>
      </c>
      <c r="E485" s="14">
        <v>3854721.65</v>
      </c>
    </row>
    <row r="486" spans="1:5" ht="20.100000000000001" customHeight="1" x14ac:dyDescent="0.2">
      <c r="A486" s="25">
        <v>148</v>
      </c>
      <c r="B486" s="23" t="s">
        <v>94</v>
      </c>
      <c r="C486" s="24">
        <v>15</v>
      </c>
      <c r="D486" s="15" t="s">
        <v>15</v>
      </c>
      <c r="E486" s="14">
        <v>3702831.57</v>
      </c>
    </row>
    <row r="487" spans="1:5" ht="20.100000000000001" customHeight="1" x14ac:dyDescent="0.2">
      <c r="A487" s="25"/>
      <c r="B487" s="23"/>
      <c r="C487" s="24"/>
      <c r="D487" s="15" t="s">
        <v>16</v>
      </c>
      <c r="E487" s="14">
        <v>151890.07999999999</v>
      </c>
    </row>
    <row r="488" spans="1:5" ht="20.100000000000001" customHeight="1" x14ac:dyDescent="0.2">
      <c r="A488" s="25"/>
      <c r="B488" s="23"/>
      <c r="C488" s="24"/>
      <c r="D488" s="15" t="s">
        <v>17</v>
      </c>
      <c r="E488" s="14">
        <v>3854721.65</v>
      </c>
    </row>
    <row r="489" spans="1:5" ht="20.100000000000001" customHeight="1" x14ac:dyDescent="0.2">
      <c r="A489" s="25">
        <v>149</v>
      </c>
      <c r="B489" s="23" t="s">
        <v>94</v>
      </c>
      <c r="C489" s="24">
        <v>16</v>
      </c>
      <c r="D489" s="15" t="s">
        <v>15</v>
      </c>
      <c r="E489" s="14">
        <v>3702831.57</v>
      </c>
    </row>
    <row r="490" spans="1:5" ht="20.100000000000001" customHeight="1" x14ac:dyDescent="0.2">
      <c r="A490" s="25"/>
      <c r="B490" s="23"/>
      <c r="C490" s="24"/>
      <c r="D490" s="15" t="s">
        <v>16</v>
      </c>
      <c r="E490" s="14">
        <v>151890.07999999999</v>
      </c>
    </row>
    <row r="491" spans="1:5" ht="20.100000000000001" customHeight="1" x14ac:dyDescent="0.2">
      <c r="A491" s="25"/>
      <c r="B491" s="23"/>
      <c r="C491" s="24"/>
      <c r="D491" s="15" t="s">
        <v>17</v>
      </c>
      <c r="E491" s="14">
        <v>3854721.65</v>
      </c>
    </row>
    <row r="492" spans="1:5" ht="20.100000000000001" customHeight="1" x14ac:dyDescent="0.2">
      <c r="A492" s="25">
        <v>150</v>
      </c>
      <c r="B492" s="23" t="s">
        <v>95</v>
      </c>
      <c r="C492" s="24">
        <v>1</v>
      </c>
      <c r="D492" s="16" t="s">
        <v>27</v>
      </c>
      <c r="E492" s="14">
        <v>1183560.81</v>
      </c>
    </row>
    <row r="493" spans="1:5" ht="20.100000000000001" customHeight="1" x14ac:dyDescent="0.2">
      <c r="A493" s="25"/>
      <c r="B493" s="23"/>
      <c r="C493" s="24"/>
      <c r="D493" s="16" t="s">
        <v>28</v>
      </c>
      <c r="E493" s="14">
        <v>1170661.08</v>
      </c>
    </row>
    <row r="494" spans="1:5" ht="20.100000000000001" customHeight="1" x14ac:dyDescent="0.2">
      <c r="A494" s="25"/>
      <c r="B494" s="23"/>
      <c r="C494" s="24"/>
      <c r="D494" s="16" t="s">
        <v>29</v>
      </c>
      <c r="E494" s="14">
        <v>2132921.96</v>
      </c>
    </row>
    <row r="495" spans="1:5" ht="20.100000000000001" customHeight="1" x14ac:dyDescent="0.2">
      <c r="A495" s="25"/>
      <c r="B495" s="23"/>
      <c r="C495" s="24"/>
      <c r="D495" s="15" t="s">
        <v>16</v>
      </c>
      <c r="E495" s="14">
        <v>310099.78000000003</v>
      </c>
    </row>
    <row r="496" spans="1:5" ht="20.100000000000001" customHeight="1" x14ac:dyDescent="0.2">
      <c r="A496" s="25"/>
      <c r="B496" s="23"/>
      <c r="C496" s="24"/>
      <c r="D496" s="16" t="s">
        <v>17</v>
      </c>
      <c r="E496" s="14">
        <v>4797243.63</v>
      </c>
    </row>
    <row r="497" spans="1:5" ht="20.100000000000001" customHeight="1" x14ac:dyDescent="0.2">
      <c r="A497" s="25">
        <v>151</v>
      </c>
      <c r="B497" s="23" t="s">
        <v>95</v>
      </c>
      <c r="C497" s="24">
        <v>9</v>
      </c>
      <c r="D497" s="15" t="s">
        <v>23</v>
      </c>
      <c r="E497" s="14">
        <v>8644232.1899999995</v>
      </c>
    </row>
    <row r="498" spans="1:5" ht="20.100000000000001" customHeight="1" x14ac:dyDescent="0.2">
      <c r="A498" s="25"/>
      <c r="B498" s="23"/>
      <c r="C498" s="24"/>
      <c r="D498" s="15" t="s">
        <v>31</v>
      </c>
      <c r="E498" s="14">
        <v>506206.99</v>
      </c>
    </row>
    <row r="499" spans="1:5" ht="20.100000000000001" customHeight="1" x14ac:dyDescent="0.2">
      <c r="A499" s="25"/>
      <c r="B499" s="23"/>
      <c r="C499" s="24"/>
      <c r="D499" s="15" t="s">
        <v>17</v>
      </c>
      <c r="E499" s="14">
        <v>9150439.1799999997</v>
      </c>
    </row>
    <row r="500" spans="1:5" ht="20.100000000000001" customHeight="1" x14ac:dyDescent="0.2">
      <c r="A500" s="25">
        <v>152</v>
      </c>
      <c r="B500" s="23" t="s">
        <v>95</v>
      </c>
      <c r="C500" s="24">
        <v>22</v>
      </c>
      <c r="D500" s="15" t="s">
        <v>25</v>
      </c>
      <c r="E500" s="14">
        <v>581959.39</v>
      </c>
    </row>
    <row r="501" spans="1:5" ht="20.100000000000001" customHeight="1" x14ac:dyDescent="0.2">
      <c r="A501" s="25"/>
      <c r="B501" s="23"/>
      <c r="C501" s="24"/>
      <c r="D501" s="15" t="s">
        <v>26</v>
      </c>
      <c r="E501" s="14">
        <v>2770315.54</v>
      </c>
    </row>
    <row r="502" spans="1:5" ht="20.100000000000001" customHeight="1" x14ac:dyDescent="0.2">
      <c r="A502" s="25"/>
      <c r="B502" s="23"/>
      <c r="C502" s="24"/>
      <c r="D502" s="15" t="s">
        <v>27</v>
      </c>
      <c r="E502" s="14">
        <v>565282.06000000006</v>
      </c>
    </row>
    <row r="503" spans="1:5" ht="20.100000000000001" customHeight="1" x14ac:dyDescent="0.2">
      <c r="A503" s="25"/>
      <c r="B503" s="23"/>
      <c r="C503" s="24"/>
      <c r="D503" s="15" t="s">
        <v>28</v>
      </c>
      <c r="E503" s="14">
        <v>622651.68999999994</v>
      </c>
    </row>
    <row r="504" spans="1:5" ht="20.100000000000001" customHeight="1" x14ac:dyDescent="0.2">
      <c r="A504" s="25"/>
      <c r="B504" s="23"/>
      <c r="C504" s="24"/>
      <c r="D504" s="15" t="s">
        <v>29</v>
      </c>
      <c r="E504" s="14">
        <v>959257.94</v>
      </c>
    </row>
    <row r="505" spans="1:5" ht="20.100000000000001" customHeight="1" x14ac:dyDescent="0.2">
      <c r="A505" s="25"/>
      <c r="B505" s="23"/>
      <c r="C505" s="24"/>
      <c r="D505" s="15" t="s">
        <v>23</v>
      </c>
      <c r="E505" s="14">
        <v>8164250.3700000001</v>
      </c>
    </row>
    <row r="506" spans="1:5" ht="20.100000000000001" customHeight="1" x14ac:dyDescent="0.2">
      <c r="A506" s="25"/>
      <c r="B506" s="23"/>
      <c r="C506" s="24"/>
      <c r="D506" s="15" t="s">
        <v>31</v>
      </c>
      <c r="E506" s="14">
        <v>1373652.8</v>
      </c>
    </row>
    <row r="507" spans="1:5" ht="20.100000000000001" customHeight="1" x14ac:dyDescent="0.2">
      <c r="A507" s="25"/>
      <c r="B507" s="23"/>
      <c r="C507" s="24"/>
      <c r="D507" s="15" t="s">
        <v>17</v>
      </c>
      <c r="E507" s="14">
        <v>15037369.789999999</v>
      </c>
    </row>
    <row r="508" spans="1:5" ht="20.100000000000001" customHeight="1" x14ac:dyDescent="0.2">
      <c r="A508" s="25">
        <v>153</v>
      </c>
      <c r="B508" s="23" t="s">
        <v>95</v>
      </c>
      <c r="C508" s="24">
        <v>26</v>
      </c>
      <c r="D508" s="15" t="s">
        <v>23</v>
      </c>
      <c r="E508" s="14">
        <v>7204815.2199999997</v>
      </c>
    </row>
    <row r="509" spans="1:5" ht="20.100000000000001" customHeight="1" x14ac:dyDescent="0.2">
      <c r="A509" s="25"/>
      <c r="B509" s="23"/>
      <c r="C509" s="24"/>
      <c r="D509" s="15" t="s">
        <v>31</v>
      </c>
      <c r="E509" s="14">
        <v>368408.7</v>
      </c>
    </row>
    <row r="510" spans="1:5" ht="20.100000000000001" customHeight="1" x14ac:dyDescent="0.2">
      <c r="A510" s="25"/>
      <c r="B510" s="23"/>
      <c r="C510" s="24"/>
      <c r="D510" s="15" t="s">
        <v>17</v>
      </c>
      <c r="E510" s="14">
        <v>7573223.9199999999</v>
      </c>
    </row>
    <row r="511" spans="1:5" ht="20.100000000000001" customHeight="1" x14ac:dyDescent="0.2">
      <c r="A511" s="25">
        <v>154</v>
      </c>
      <c r="B511" s="23" t="s">
        <v>95</v>
      </c>
      <c r="C511" s="24">
        <v>32</v>
      </c>
      <c r="D511" s="15" t="s">
        <v>23</v>
      </c>
      <c r="E511" s="14">
        <v>3263881.88</v>
      </c>
    </row>
    <row r="512" spans="1:5" ht="20.100000000000001" customHeight="1" x14ac:dyDescent="0.2">
      <c r="A512" s="25"/>
      <c r="B512" s="23"/>
      <c r="C512" s="24"/>
      <c r="D512" s="15" t="s">
        <v>31</v>
      </c>
      <c r="E512" s="14">
        <v>192938.83</v>
      </c>
    </row>
    <row r="513" spans="1:5" ht="20.100000000000001" customHeight="1" x14ac:dyDescent="0.2">
      <c r="A513" s="25"/>
      <c r="B513" s="23"/>
      <c r="C513" s="24"/>
      <c r="D513" s="15" t="s">
        <v>17</v>
      </c>
      <c r="E513" s="14">
        <v>3456820.71</v>
      </c>
    </row>
    <row r="514" spans="1:5" ht="20.100000000000001" customHeight="1" x14ac:dyDescent="0.2">
      <c r="A514" s="25">
        <v>155</v>
      </c>
      <c r="B514" s="23" t="s">
        <v>95</v>
      </c>
      <c r="C514" s="24">
        <v>36</v>
      </c>
      <c r="D514" s="15" t="s">
        <v>23</v>
      </c>
      <c r="E514" s="14">
        <v>9684612.0199999996</v>
      </c>
    </row>
    <row r="515" spans="1:5" ht="20.100000000000001" customHeight="1" x14ac:dyDescent="0.2">
      <c r="A515" s="25"/>
      <c r="B515" s="23"/>
      <c r="C515" s="24"/>
      <c r="D515" s="15" t="s">
        <v>31</v>
      </c>
      <c r="E515" s="14">
        <v>503531.44</v>
      </c>
    </row>
    <row r="516" spans="1:5" ht="20.100000000000001" customHeight="1" x14ac:dyDescent="0.2">
      <c r="A516" s="25"/>
      <c r="B516" s="23"/>
      <c r="C516" s="24"/>
      <c r="D516" s="15" t="s">
        <v>17</v>
      </c>
      <c r="E516" s="14">
        <v>10188143.460000001</v>
      </c>
    </row>
    <row r="517" spans="1:5" ht="20.100000000000001" customHeight="1" x14ac:dyDescent="0.2">
      <c r="A517" s="25">
        <v>156</v>
      </c>
      <c r="B517" s="23" t="s">
        <v>96</v>
      </c>
      <c r="C517" s="24" t="s">
        <v>97</v>
      </c>
      <c r="D517" s="15" t="s">
        <v>92</v>
      </c>
      <c r="E517" s="14">
        <v>3650877.41</v>
      </c>
    </row>
    <row r="518" spans="1:5" ht="20.100000000000001" customHeight="1" x14ac:dyDescent="0.2">
      <c r="A518" s="25"/>
      <c r="B518" s="23"/>
      <c r="C518" s="24"/>
      <c r="D518" s="15" t="s">
        <v>30</v>
      </c>
      <c r="E518" s="14">
        <v>15149490.16</v>
      </c>
    </row>
    <row r="519" spans="1:5" ht="20.100000000000001" customHeight="1" x14ac:dyDescent="0.2">
      <c r="A519" s="25"/>
      <c r="B519" s="23"/>
      <c r="C519" s="24"/>
      <c r="D519" s="15" t="s">
        <v>32</v>
      </c>
      <c r="E519" s="14">
        <v>5425923.4199999999</v>
      </c>
    </row>
    <row r="520" spans="1:5" ht="20.100000000000001" customHeight="1" x14ac:dyDescent="0.2">
      <c r="A520" s="25"/>
      <c r="B520" s="23"/>
      <c r="C520" s="24"/>
      <c r="D520" s="15" t="s">
        <v>16</v>
      </c>
      <c r="E520" s="14">
        <v>635639.35</v>
      </c>
    </row>
    <row r="521" spans="1:5" ht="20.100000000000001" customHeight="1" x14ac:dyDescent="0.2">
      <c r="A521" s="25"/>
      <c r="B521" s="23"/>
      <c r="C521" s="24"/>
      <c r="D521" s="15" t="s">
        <v>17</v>
      </c>
      <c r="E521" s="14">
        <v>24861930.34</v>
      </c>
    </row>
    <row r="522" spans="1:5" ht="20.100000000000001" customHeight="1" x14ac:dyDescent="0.2">
      <c r="A522" s="25">
        <v>157</v>
      </c>
      <c r="B522" s="23" t="s">
        <v>96</v>
      </c>
      <c r="C522" s="24" t="s">
        <v>98</v>
      </c>
      <c r="D522" s="15" t="s">
        <v>23</v>
      </c>
      <c r="E522" s="14">
        <v>23037236.949999999</v>
      </c>
    </row>
    <row r="523" spans="1:5" ht="20.100000000000001" customHeight="1" x14ac:dyDescent="0.2">
      <c r="A523" s="25"/>
      <c r="B523" s="23"/>
      <c r="C523" s="24"/>
      <c r="D523" s="15" t="s">
        <v>92</v>
      </c>
      <c r="E523" s="14">
        <v>5003769.34</v>
      </c>
    </row>
    <row r="524" spans="1:5" ht="20.100000000000001" customHeight="1" x14ac:dyDescent="0.2">
      <c r="A524" s="25"/>
      <c r="B524" s="23"/>
      <c r="C524" s="24"/>
      <c r="D524" s="15" t="s">
        <v>30</v>
      </c>
      <c r="E524" s="14">
        <v>20763379.859999999</v>
      </c>
    </row>
    <row r="525" spans="1:5" ht="20.100000000000001" customHeight="1" x14ac:dyDescent="0.2">
      <c r="A525" s="25"/>
      <c r="B525" s="23"/>
      <c r="C525" s="24"/>
      <c r="D525" s="15" t="s">
        <v>32</v>
      </c>
      <c r="E525" s="14">
        <v>7436587.5</v>
      </c>
    </row>
    <row r="526" spans="1:5" ht="20.100000000000001" customHeight="1" x14ac:dyDescent="0.2">
      <c r="A526" s="25"/>
      <c r="B526" s="23"/>
      <c r="C526" s="24"/>
      <c r="D526" s="15" t="s">
        <v>16</v>
      </c>
      <c r="E526" s="14">
        <v>2062874.75</v>
      </c>
    </row>
    <row r="527" spans="1:5" ht="20.100000000000001" customHeight="1" x14ac:dyDescent="0.2">
      <c r="A527" s="25"/>
      <c r="B527" s="23"/>
      <c r="C527" s="24"/>
      <c r="D527" s="15" t="s">
        <v>17</v>
      </c>
      <c r="E527" s="14">
        <v>58303848.399999999</v>
      </c>
    </row>
    <row r="528" spans="1:5" ht="20.100000000000001" customHeight="1" x14ac:dyDescent="0.2">
      <c r="A528" s="25">
        <v>158</v>
      </c>
      <c r="B528" s="23" t="s">
        <v>99</v>
      </c>
      <c r="C528" s="24" t="s">
        <v>100</v>
      </c>
      <c r="D528" s="15" t="s">
        <v>21</v>
      </c>
      <c r="E528" s="2">
        <v>2356073.0499999998</v>
      </c>
    </row>
    <row r="529" spans="1:5" ht="20.100000000000001" customHeight="1" x14ac:dyDescent="0.2">
      <c r="A529" s="25"/>
      <c r="B529" s="23"/>
      <c r="C529" s="24"/>
      <c r="D529" s="15" t="s">
        <v>16</v>
      </c>
      <c r="E529" s="2">
        <v>124000</v>
      </c>
    </row>
    <row r="530" spans="1:5" ht="20.100000000000001" customHeight="1" x14ac:dyDescent="0.2">
      <c r="A530" s="25"/>
      <c r="B530" s="23"/>
      <c r="C530" s="24"/>
      <c r="D530" s="15" t="s">
        <v>17</v>
      </c>
      <c r="E530" s="2">
        <v>2480073.0499999998</v>
      </c>
    </row>
    <row r="531" spans="1:5" ht="20.100000000000001" customHeight="1" x14ac:dyDescent="0.2">
      <c r="A531" s="25">
        <v>159</v>
      </c>
      <c r="B531" s="48" t="s">
        <v>101</v>
      </c>
      <c r="C531" s="44">
        <v>7</v>
      </c>
      <c r="D531" s="15" t="s">
        <v>23</v>
      </c>
      <c r="E531" s="14">
        <v>13641914.42</v>
      </c>
    </row>
    <row r="532" spans="1:5" ht="20.100000000000001" customHeight="1" x14ac:dyDescent="0.2">
      <c r="A532" s="25"/>
      <c r="B532" s="43"/>
      <c r="C532" s="44"/>
      <c r="D532" s="15" t="s">
        <v>31</v>
      </c>
      <c r="E532" s="14">
        <v>329793.06</v>
      </c>
    </row>
    <row r="533" spans="1:5" ht="20.100000000000001" customHeight="1" x14ac:dyDescent="0.2">
      <c r="A533" s="25"/>
      <c r="B533" s="43"/>
      <c r="C533" s="44"/>
      <c r="D533" s="15" t="s">
        <v>17</v>
      </c>
      <c r="E533" s="14">
        <v>13971707.48</v>
      </c>
    </row>
    <row r="534" spans="1:5" ht="20.100000000000001" customHeight="1" x14ac:dyDescent="0.2">
      <c r="A534" s="34">
        <v>160</v>
      </c>
      <c r="B534" s="31" t="s">
        <v>158</v>
      </c>
      <c r="C534" s="28">
        <v>21</v>
      </c>
      <c r="D534" s="15" t="s">
        <v>23</v>
      </c>
      <c r="E534" s="14">
        <v>15880040.92</v>
      </c>
    </row>
    <row r="535" spans="1:5" ht="20.100000000000001" customHeight="1" x14ac:dyDescent="0.2">
      <c r="A535" s="35"/>
      <c r="B535" s="32"/>
      <c r="C535" s="29"/>
      <c r="D535" s="15" t="s">
        <v>16</v>
      </c>
      <c r="E535" s="14">
        <v>782268.03</v>
      </c>
    </row>
    <row r="536" spans="1:5" ht="20.100000000000001" customHeight="1" x14ac:dyDescent="0.2">
      <c r="A536" s="36"/>
      <c r="B536" s="33"/>
      <c r="C536" s="30"/>
      <c r="D536" s="15" t="s">
        <v>17</v>
      </c>
      <c r="E536" s="14">
        <v>16662308.949999999</v>
      </c>
    </row>
    <row r="537" spans="1:5" ht="20.100000000000001" customHeight="1" x14ac:dyDescent="0.2">
      <c r="A537" s="25">
        <v>161</v>
      </c>
      <c r="B537" s="23" t="s">
        <v>102</v>
      </c>
      <c r="C537" s="24">
        <v>4</v>
      </c>
      <c r="D537" s="15" t="s">
        <v>23</v>
      </c>
      <c r="E537" s="14">
        <v>5336071.21</v>
      </c>
    </row>
    <row r="538" spans="1:5" ht="20.100000000000001" customHeight="1" x14ac:dyDescent="0.2">
      <c r="A538" s="25"/>
      <c r="B538" s="23"/>
      <c r="C538" s="24"/>
      <c r="D538" s="15" t="s">
        <v>31</v>
      </c>
      <c r="E538" s="14">
        <v>74705</v>
      </c>
    </row>
    <row r="539" spans="1:5" ht="20.100000000000001" customHeight="1" x14ac:dyDescent="0.2">
      <c r="A539" s="25"/>
      <c r="B539" s="23"/>
      <c r="C539" s="24"/>
      <c r="D539" s="15" t="s">
        <v>17</v>
      </c>
      <c r="E539" s="14">
        <v>5410776.21</v>
      </c>
    </row>
    <row r="540" spans="1:5" ht="20.100000000000001" customHeight="1" x14ac:dyDescent="0.2">
      <c r="A540" s="34">
        <v>162</v>
      </c>
      <c r="B540" s="23" t="s">
        <v>102</v>
      </c>
      <c r="C540" s="24">
        <v>8</v>
      </c>
      <c r="D540" s="15" t="s">
        <v>23</v>
      </c>
      <c r="E540" s="14">
        <v>9846462.4800000004</v>
      </c>
    </row>
    <row r="541" spans="1:5" ht="20.100000000000001" customHeight="1" x14ac:dyDescent="0.2">
      <c r="A541" s="35"/>
      <c r="B541" s="23"/>
      <c r="C541" s="24"/>
      <c r="D541" s="15" t="s">
        <v>31</v>
      </c>
      <c r="E541" s="14">
        <v>321553.62</v>
      </c>
    </row>
    <row r="542" spans="1:5" ht="20.100000000000001" customHeight="1" x14ac:dyDescent="0.2">
      <c r="A542" s="36"/>
      <c r="B542" s="23"/>
      <c r="C542" s="24"/>
      <c r="D542" s="15" t="s">
        <v>17</v>
      </c>
      <c r="E542" s="14">
        <v>10168016.1</v>
      </c>
    </row>
    <row r="543" spans="1:5" ht="20.100000000000001" customHeight="1" x14ac:dyDescent="0.2">
      <c r="A543" s="25">
        <v>163</v>
      </c>
      <c r="B543" s="23" t="s">
        <v>103</v>
      </c>
      <c r="C543" s="24" t="s">
        <v>104</v>
      </c>
      <c r="D543" s="15" t="s">
        <v>23</v>
      </c>
      <c r="E543" s="14">
        <v>6857764.7199999997</v>
      </c>
    </row>
    <row r="544" spans="1:5" ht="20.100000000000001" customHeight="1" x14ac:dyDescent="0.2">
      <c r="A544" s="25"/>
      <c r="B544" s="23"/>
      <c r="C544" s="24"/>
      <c r="D544" s="15" t="s">
        <v>31</v>
      </c>
      <c r="E544" s="14">
        <v>405385.11</v>
      </c>
    </row>
    <row r="545" spans="1:5" ht="20.100000000000001" customHeight="1" x14ac:dyDescent="0.2">
      <c r="A545" s="25"/>
      <c r="B545" s="23"/>
      <c r="C545" s="24"/>
      <c r="D545" s="15" t="s">
        <v>17</v>
      </c>
      <c r="E545" s="14">
        <v>7263149.8300000001</v>
      </c>
    </row>
    <row r="546" spans="1:5" ht="20.100000000000001" customHeight="1" x14ac:dyDescent="0.2">
      <c r="A546" s="34">
        <v>164</v>
      </c>
      <c r="B546" s="26" t="s">
        <v>152</v>
      </c>
      <c r="C546" s="24">
        <v>9</v>
      </c>
      <c r="D546" s="15" t="s">
        <v>23</v>
      </c>
      <c r="E546" s="14">
        <v>3708922.88</v>
      </c>
    </row>
    <row r="547" spans="1:5" ht="20.100000000000001" customHeight="1" x14ac:dyDescent="0.2">
      <c r="A547" s="35"/>
      <c r="B547" s="23"/>
      <c r="C547" s="24"/>
      <c r="D547" s="15" t="s">
        <v>31</v>
      </c>
      <c r="E547" s="14">
        <v>255787.78</v>
      </c>
    </row>
    <row r="548" spans="1:5" ht="20.100000000000001" customHeight="1" x14ac:dyDescent="0.2">
      <c r="A548" s="36"/>
      <c r="B548" s="23"/>
      <c r="C548" s="24"/>
      <c r="D548" s="15" t="s">
        <v>17</v>
      </c>
      <c r="E548" s="14">
        <v>3964710.66</v>
      </c>
    </row>
    <row r="549" spans="1:5" ht="20.100000000000001" customHeight="1" x14ac:dyDescent="0.2">
      <c r="A549" s="25">
        <v>165</v>
      </c>
      <c r="B549" s="23" t="s">
        <v>105</v>
      </c>
      <c r="C549" s="24">
        <v>2</v>
      </c>
      <c r="D549" s="16" t="s">
        <v>30</v>
      </c>
      <c r="E549" s="14">
        <v>4251648.71</v>
      </c>
    </row>
    <row r="550" spans="1:5" ht="20.100000000000001" customHeight="1" x14ac:dyDescent="0.2">
      <c r="A550" s="25"/>
      <c r="B550" s="23"/>
      <c r="C550" s="24"/>
      <c r="D550" s="15" t="s">
        <v>31</v>
      </c>
      <c r="E550" s="14">
        <v>293521.96999999997</v>
      </c>
    </row>
    <row r="551" spans="1:5" ht="20.100000000000001" customHeight="1" x14ac:dyDescent="0.2">
      <c r="A551" s="25"/>
      <c r="B551" s="23"/>
      <c r="C551" s="24"/>
      <c r="D551" s="15" t="s">
        <v>17</v>
      </c>
      <c r="E551" s="14">
        <v>4545170.68</v>
      </c>
    </row>
    <row r="552" spans="1:5" ht="20.100000000000001" customHeight="1" x14ac:dyDescent="0.2">
      <c r="A552" s="34">
        <v>166</v>
      </c>
      <c r="B552" s="26" t="s">
        <v>149</v>
      </c>
      <c r="C552" s="24">
        <v>3</v>
      </c>
      <c r="D552" s="15" t="s">
        <v>57</v>
      </c>
      <c r="E552" s="14">
        <v>1215410.51</v>
      </c>
    </row>
    <row r="553" spans="1:5" ht="20.100000000000001" customHeight="1" x14ac:dyDescent="0.2">
      <c r="A553" s="35"/>
      <c r="B553" s="23"/>
      <c r="C553" s="24"/>
      <c r="D553" s="15" t="s">
        <v>31</v>
      </c>
      <c r="E553" s="14">
        <v>224000</v>
      </c>
    </row>
    <row r="554" spans="1:5" ht="20.100000000000001" customHeight="1" x14ac:dyDescent="0.2">
      <c r="A554" s="36"/>
      <c r="B554" s="23"/>
      <c r="C554" s="24"/>
      <c r="D554" s="15" t="s">
        <v>17</v>
      </c>
      <c r="E554" s="14">
        <v>1439410.51</v>
      </c>
    </row>
    <row r="555" spans="1:5" ht="20.100000000000001" customHeight="1" x14ac:dyDescent="0.2">
      <c r="A555" s="25">
        <v>167</v>
      </c>
      <c r="B555" s="23" t="s">
        <v>105</v>
      </c>
      <c r="C555" s="24" t="s">
        <v>106</v>
      </c>
      <c r="D555" s="15" t="s">
        <v>15</v>
      </c>
      <c r="E555" s="14">
        <v>3702831.57</v>
      </c>
    </row>
    <row r="556" spans="1:5" ht="19.5" customHeight="1" x14ac:dyDescent="0.2">
      <c r="A556" s="25"/>
      <c r="B556" s="23"/>
      <c r="C556" s="24"/>
      <c r="D556" s="15" t="s">
        <v>16</v>
      </c>
      <c r="E556" s="14">
        <v>151890.07999999999</v>
      </c>
    </row>
    <row r="557" spans="1:5" ht="20.100000000000001" customHeight="1" x14ac:dyDescent="0.2">
      <c r="A557" s="25"/>
      <c r="B557" s="23"/>
      <c r="C557" s="24"/>
      <c r="D557" s="15" t="s">
        <v>17</v>
      </c>
      <c r="E557" s="14">
        <v>3854721.65</v>
      </c>
    </row>
    <row r="558" spans="1:5" ht="20.100000000000001" customHeight="1" x14ac:dyDescent="0.2">
      <c r="A558" s="34">
        <v>168</v>
      </c>
      <c r="B558" s="26" t="s">
        <v>149</v>
      </c>
      <c r="C558" s="24">
        <v>30</v>
      </c>
      <c r="D558" s="15" t="s">
        <v>57</v>
      </c>
      <c r="E558" s="14">
        <v>1215410.51</v>
      </c>
    </row>
    <row r="559" spans="1:5" ht="20.100000000000001" customHeight="1" x14ac:dyDescent="0.2">
      <c r="A559" s="35"/>
      <c r="B559" s="26"/>
      <c r="C559" s="24"/>
      <c r="D559" s="15" t="s">
        <v>31</v>
      </c>
      <c r="E559" s="14">
        <v>224000</v>
      </c>
    </row>
    <row r="560" spans="1:5" ht="20.100000000000001" customHeight="1" x14ac:dyDescent="0.2">
      <c r="A560" s="36"/>
      <c r="B560" s="26"/>
      <c r="C560" s="24"/>
      <c r="D560" s="15" t="s">
        <v>17</v>
      </c>
      <c r="E560" s="14">
        <v>1439410.51</v>
      </c>
    </row>
    <row r="561" spans="1:5" ht="20.100000000000001" customHeight="1" x14ac:dyDescent="0.2">
      <c r="A561" s="25">
        <v>169</v>
      </c>
      <c r="B561" s="26" t="s">
        <v>149</v>
      </c>
      <c r="C561" s="24" t="s">
        <v>143</v>
      </c>
      <c r="D561" s="15" t="s">
        <v>57</v>
      </c>
      <c r="E561" s="14">
        <v>1215410.51</v>
      </c>
    </row>
    <row r="562" spans="1:5" ht="20.100000000000001" customHeight="1" x14ac:dyDescent="0.2">
      <c r="A562" s="25"/>
      <c r="B562" s="23"/>
      <c r="C562" s="24"/>
      <c r="D562" s="15" t="s">
        <v>31</v>
      </c>
      <c r="E562" s="14">
        <v>224000</v>
      </c>
    </row>
    <row r="563" spans="1:5" ht="20.100000000000001" customHeight="1" x14ac:dyDescent="0.2">
      <c r="A563" s="25"/>
      <c r="B563" s="23"/>
      <c r="C563" s="24"/>
      <c r="D563" s="15" t="s">
        <v>17</v>
      </c>
      <c r="E563" s="14">
        <v>1439410.51</v>
      </c>
    </row>
    <row r="564" spans="1:5" ht="20.100000000000001" customHeight="1" x14ac:dyDescent="0.2">
      <c r="A564" s="34">
        <v>170</v>
      </c>
      <c r="B564" s="23" t="s">
        <v>105</v>
      </c>
      <c r="C564" s="24" t="s">
        <v>107</v>
      </c>
      <c r="D564" s="15" t="s">
        <v>15</v>
      </c>
      <c r="E564" s="14">
        <v>1851415.78</v>
      </c>
    </row>
    <row r="565" spans="1:5" ht="20.100000000000001" customHeight="1" x14ac:dyDescent="0.2">
      <c r="A565" s="35"/>
      <c r="B565" s="23"/>
      <c r="C565" s="24"/>
      <c r="D565" s="15" t="s">
        <v>16</v>
      </c>
      <c r="E565" s="14">
        <v>75945.039999999994</v>
      </c>
    </row>
    <row r="566" spans="1:5" ht="20.100000000000001" customHeight="1" x14ac:dyDescent="0.2">
      <c r="A566" s="36"/>
      <c r="B566" s="23"/>
      <c r="C566" s="24"/>
      <c r="D566" s="15" t="s">
        <v>17</v>
      </c>
      <c r="E566" s="14">
        <v>1927360.82</v>
      </c>
    </row>
    <row r="567" spans="1:5" ht="20.100000000000001" customHeight="1" x14ac:dyDescent="0.2">
      <c r="A567" s="25">
        <v>171</v>
      </c>
      <c r="B567" s="23" t="s">
        <v>105</v>
      </c>
      <c r="C567" s="24" t="s">
        <v>108</v>
      </c>
      <c r="D567" s="15" t="s">
        <v>15</v>
      </c>
      <c r="E567" s="14">
        <v>3702831.57</v>
      </c>
    </row>
    <row r="568" spans="1:5" ht="20.100000000000001" customHeight="1" x14ac:dyDescent="0.2">
      <c r="A568" s="25"/>
      <c r="B568" s="23"/>
      <c r="C568" s="24"/>
      <c r="D568" s="15" t="s">
        <v>16</v>
      </c>
      <c r="E568" s="14">
        <v>151890.07999999999</v>
      </c>
    </row>
    <row r="569" spans="1:5" ht="19.5" customHeight="1" x14ac:dyDescent="0.2">
      <c r="A569" s="25"/>
      <c r="B569" s="23"/>
      <c r="C569" s="24"/>
      <c r="D569" s="15" t="s">
        <v>17</v>
      </c>
      <c r="E569" s="14">
        <v>3854721.65</v>
      </c>
    </row>
    <row r="570" spans="1:5" ht="20.100000000000001" customHeight="1" x14ac:dyDescent="0.2">
      <c r="A570" s="34">
        <v>172</v>
      </c>
      <c r="B570" s="23" t="s">
        <v>109</v>
      </c>
      <c r="C570" s="24">
        <v>8</v>
      </c>
      <c r="D570" s="15" t="s">
        <v>23</v>
      </c>
      <c r="E570" s="14">
        <v>41063600.619999997</v>
      </c>
    </row>
    <row r="571" spans="1:5" ht="20.100000000000001" customHeight="1" x14ac:dyDescent="0.2">
      <c r="A571" s="35"/>
      <c r="B571" s="23"/>
      <c r="C571" s="24"/>
      <c r="D571" s="15" t="s">
        <v>31</v>
      </c>
      <c r="E571" s="14">
        <v>2427404.96</v>
      </c>
    </row>
    <row r="572" spans="1:5" ht="20.100000000000001" customHeight="1" x14ac:dyDescent="0.2">
      <c r="A572" s="36"/>
      <c r="B572" s="23"/>
      <c r="C572" s="24"/>
      <c r="D572" s="15" t="s">
        <v>17</v>
      </c>
      <c r="E572" s="14">
        <v>43491005.579999998</v>
      </c>
    </row>
    <row r="573" spans="1:5" ht="20.100000000000001" customHeight="1" x14ac:dyDescent="0.2">
      <c r="A573" s="25">
        <v>173</v>
      </c>
      <c r="B573" s="26" t="s">
        <v>157</v>
      </c>
      <c r="C573" s="24">
        <v>26</v>
      </c>
      <c r="D573" s="15" t="s">
        <v>142</v>
      </c>
      <c r="E573" s="20">
        <v>21460192.93</v>
      </c>
    </row>
    <row r="574" spans="1:5" ht="20.100000000000001" customHeight="1" x14ac:dyDescent="0.2">
      <c r="A574" s="25"/>
      <c r="B574" s="23"/>
      <c r="C574" s="24"/>
      <c r="D574" s="15" t="s">
        <v>30</v>
      </c>
      <c r="E574" s="14">
        <v>8301153.21</v>
      </c>
    </row>
    <row r="575" spans="1:5" ht="20.100000000000001" customHeight="1" x14ac:dyDescent="0.2">
      <c r="A575" s="25"/>
      <c r="B575" s="23"/>
      <c r="C575" s="24"/>
      <c r="D575" s="15" t="s">
        <v>16</v>
      </c>
      <c r="E575" s="14">
        <v>1598068.67</v>
      </c>
    </row>
    <row r="576" spans="1:5" ht="20.100000000000001" customHeight="1" x14ac:dyDescent="0.2">
      <c r="A576" s="25"/>
      <c r="B576" s="23"/>
      <c r="C576" s="24"/>
      <c r="D576" s="15" t="s">
        <v>17</v>
      </c>
      <c r="E576" s="14">
        <f>SUM(E573:E575)</f>
        <v>31359414.810000002</v>
      </c>
    </row>
    <row r="577" spans="1:5" ht="20.100000000000001" customHeight="1" x14ac:dyDescent="0.2">
      <c r="A577" s="25">
        <v>174</v>
      </c>
      <c r="B577" s="26" t="s">
        <v>150</v>
      </c>
      <c r="C577" s="24">
        <v>47</v>
      </c>
      <c r="D577" s="15" t="s">
        <v>57</v>
      </c>
      <c r="E577" s="14">
        <v>1215410.51</v>
      </c>
    </row>
    <row r="578" spans="1:5" ht="20.100000000000001" customHeight="1" x14ac:dyDescent="0.2">
      <c r="A578" s="25"/>
      <c r="B578" s="23"/>
      <c r="C578" s="24"/>
      <c r="D578" s="15" t="s">
        <v>16</v>
      </c>
      <c r="E578" s="14">
        <v>531157.51</v>
      </c>
    </row>
    <row r="579" spans="1:5" ht="20.100000000000001" customHeight="1" x14ac:dyDescent="0.2">
      <c r="A579" s="25"/>
      <c r="B579" s="23"/>
      <c r="C579" s="24"/>
      <c r="D579" s="15" t="s">
        <v>17</v>
      </c>
      <c r="E579" s="14">
        <v>1746568.02</v>
      </c>
    </row>
    <row r="580" spans="1:5" ht="20.100000000000001" customHeight="1" x14ac:dyDescent="0.2">
      <c r="A580" s="25">
        <v>175</v>
      </c>
      <c r="B580" s="23" t="s">
        <v>110</v>
      </c>
      <c r="C580" s="24">
        <v>10</v>
      </c>
      <c r="D580" s="15" t="s">
        <v>21</v>
      </c>
      <c r="E580" s="2">
        <v>9423589.6199999992</v>
      </c>
    </row>
    <row r="581" spans="1:5" ht="20.100000000000001" customHeight="1" x14ac:dyDescent="0.2">
      <c r="A581" s="25"/>
      <c r="B581" s="23"/>
      <c r="C581" s="24"/>
      <c r="D581" s="15" t="s">
        <v>16</v>
      </c>
      <c r="E581" s="2">
        <v>496000</v>
      </c>
    </row>
    <row r="582" spans="1:5" ht="20.100000000000001" customHeight="1" x14ac:dyDescent="0.2">
      <c r="A582" s="25"/>
      <c r="B582" s="23"/>
      <c r="C582" s="24"/>
      <c r="D582" s="15" t="s">
        <v>17</v>
      </c>
      <c r="E582" s="2">
        <v>9919589.6199999992</v>
      </c>
    </row>
    <row r="583" spans="1:5" ht="20.100000000000001" customHeight="1" x14ac:dyDescent="0.2">
      <c r="A583" s="25">
        <v>176</v>
      </c>
      <c r="B583" s="23" t="s">
        <v>110</v>
      </c>
      <c r="C583" s="24">
        <v>20</v>
      </c>
      <c r="D583" s="15" t="s">
        <v>21</v>
      </c>
      <c r="E583" s="2">
        <v>7067692.2199999997</v>
      </c>
    </row>
    <row r="584" spans="1:5" ht="20.100000000000001" customHeight="1" x14ac:dyDescent="0.2">
      <c r="A584" s="25"/>
      <c r="B584" s="23"/>
      <c r="C584" s="24"/>
      <c r="D584" s="15" t="s">
        <v>16</v>
      </c>
      <c r="E584" s="2">
        <v>372000</v>
      </c>
    </row>
    <row r="585" spans="1:5" ht="20.100000000000001" customHeight="1" x14ac:dyDescent="0.2">
      <c r="A585" s="25"/>
      <c r="B585" s="23"/>
      <c r="C585" s="24"/>
      <c r="D585" s="15" t="s">
        <v>17</v>
      </c>
      <c r="E585" s="2">
        <v>7439692.2199999997</v>
      </c>
    </row>
    <row r="586" spans="1:5" ht="20.100000000000001" customHeight="1" x14ac:dyDescent="0.2">
      <c r="A586" s="25">
        <v>177</v>
      </c>
      <c r="B586" s="23" t="s">
        <v>111</v>
      </c>
      <c r="C586" s="24" t="s">
        <v>112</v>
      </c>
      <c r="D586" s="15" t="s">
        <v>25</v>
      </c>
      <c r="E586" s="14">
        <v>2209994.52</v>
      </c>
    </row>
    <row r="587" spans="1:5" ht="20.100000000000001" customHeight="1" x14ac:dyDescent="0.2">
      <c r="A587" s="25"/>
      <c r="B587" s="23"/>
      <c r="C587" s="24"/>
      <c r="D587" s="15" t="s">
        <v>26</v>
      </c>
      <c r="E587" s="14">
        <v>12012543.99</v>
      </c>
    </row>
    <row r="588" spans="1:5" ht="20.100000000000001" customHeight="1" x14ac:dyDescent="0.2">
      <c r="A588" s="25"/>
      <c r="B588" s="23"/>
      <c r="C588" s="24"/>
      <c r="D588" s="15" t="s">
        <v>27</v>
      </c>
      <c r="E588" s="14">
        <v>2331745.94</v>
      </c>
    </row>
    <row r="589" spans="1:5" ht="20.100000000000001" customHeight="1" x14ac:dyDescent="0.2">
      <c r="A589" s="25"/>
      <c r="B589" s="23"/>
      <c r="C589" s="24"/>
      <c r="D589" s="15" t="s">
        <v>28</v>
      </c>
      <c r="E589" s="14">
        <v>2306283.9300000002</v>
      </c>
    </row>
    <row r="590" spans="1:5" ht="20.100000000000001" customHeight="1" x14ac:dyDescent="0.2">
      <c r="A590" s="25"/>
      <c r="B590" s="23"/>
      <c r="C590" s="24"/>
      <c r="D590" s="15" t="s">
        <v>29</v>
      </c>
      <c r="E590" s="14">
        <v>2311483.92</v>
      </c>
    </row>
    <row r="591" spans="1:5" ht="20.100000000000001" customHeight="1" x14ac:dyDescent="0.2">
      <c r="A591" s="25"/>
      <c r="B591" s="23"/>
      <c r="C591" s="24"/>
      <c r="D591" s="15" t="s">
        <v>23</v>
      </c>
      <c r="E591" s="14">
        <v>12613734.23</v>
      </c>
    </row>
    <row r="592" spans="1:5" ht="20.100000000000001" customHeight="1" x14ac:dyDescent="0.2">
      <c r="A592" s="25"/>
      <c r="B592" s="23"/>
      <c r="C592" s="24"/>
      <c r="D592" s="15" t="s">
        <v>31</v>
      </c>
      <c r="E592" s="14">
        <v>1393012.7</v>
      </c>
    </row>
    <row r="593" spans="1:5" ht="20.100000000000001" customHeight="1" x14ac:dyDescent="0.2">
      <c r="A593" s="25"/>
      <c r="B593" s="23"/>
      <c r="C593" s="24"/>
      <c r="D593" s="15" t="s">
        <v>17</v>
      </c>
      <c r="E593" s="14">
        <v>35178799.229999997</v>
      </c>
    </row>
    <row r="594" spans="1:5" ht="20.100000000000001" customHeight="1" x14ac:dyDescent="0.2">
      <c r="A594" s="25">
        <v>178</v>
      </c>
      <c r="B594" s="23" t="s">
        <v>111</v>
      </c>
      <c r="C594" s="24" t="s">
        <v>113</v>
      </c>
      <c r="D594" s="15" t="s">
        <v>23</v>
      </c>
      <c r="E594" s="14">
        <v>9582087.3100000005</v>
      </c>
    </row>
    <row r="595" spans="1:5" ht="20.100000000000001" customHeight="1" x14ac:dyDescent="0.2">
      <c r="A595" s="25"/>
      <c r="B595" s="23"/>
      <c r="C595" s="24"/>
      <c r="D595" s="15" t="s">
        <v>31</v>
      </c>
      <c r="E595" s="14">
        <v>315469.21000000002</v>
      </c>
    </row>
    <row r="596" spans="1:5" ht="20.100000000000001" customHeight="1" x14ac:dyDescent="0.2">
      <c r="A596" s="25"/>
      <c r="B596" s="23"/>
      <c r="C596" s="24"/>
      <c r="D596" s="15" t="s">
        <v>17</v>
      </c>
      <c r="E596" s="14">
        <v>9897556.5199999996</v>
      </c>
    </row>
    <row r="597" spans="1:5" ht="20.100000000000001" customHeight="1" x14ac:dyDescent="0.2">
      <c r="A597" s="24">
        <v>179</v>
      </c>
      <c r="B597" s="23" t="s">
        <v>111</v>
      </c>
      <c r="C597" s="24" t="s">
        <v>114</v>
      </c>
      <c r="D597" s="21" t="s">
        <v>21</v>
      </c>
      <c r="E597" s="2">
        <v>2358532.17</v>
      </c>
    </row>
    <row r="598" spans="1:5" ht="20.100000000000001" customHeight="1" x14ac:dyDescent="0.2">
      <c r="A598" s="24"/>
      <c r="B598" s="23"/>
      <c r="C598" s="24"/>
      <c r="D598" s="21" t="s">
        <v>16</v>
      </c>
      <c r="E598" s="2">
        <v>124000</v>
      </c>
    </row>
    <row r="599" spans="1:5" ht="20.100000000000001" customHeight="1" x14ac:dyDescent="0.2">
      <c r="A599" s="24"/>
      <c r="B599" s="23"/>
      <c r="C599" s="24"/>
      <c r="D599" s="21" t="s">
        <v>17</v>
      </c>
      <c r="E599" s="2">
        <v>2482532.17</v>
      </c>
    </row>
    <row r="600" spans="1:5" ht="20.100000000000001" customHeight="1" x14ac:dyDescent="0.2">
      <c r="A600" s="25">
        <v>180</v>
      </c>
      <c r="B600" s="23" t="s">
        <v>111</v>
      </c>
      <c r="C600" s="24" t="s">
        <v>115</v>
      </c>
      <c r="D600" s="15" t="s">
        <v>21</v>
      </c>
      <c r="E600" s="2">
        <v>4717064.33</v>
      </c>
    </row>
    <row r="601" spans="1:5" ht="20.100000000000001" customHeight="1" x14ac:dyDescent="0.2">
      <c r="A601" s="25"/>
      <c r="B601" s="23"/>
      <c r="C601" s="24"/>
      <c r="D601" s="15" t="s">
        <v>16</v>
      </c>
      <c r="E601" s="2">
        <v>248000</v>
      </c>
    </row>
    <row r="602" spans="1:5" ht="20.100000000000001" customHeight="1" x14ac:dyDescent="0.2">
      <c r="A602" s="25"/>
      <c r="B602" s="23"/>
      <c r="C602" s="24"/>
      <c r="D602" s="15" t="s">
        <v>17</v>
      </c>
      <c r="E602" s="2">
        <v>4965064.33</v>
      </c>
    </row>
    <row r="603" spans="1:5" ht="20.100000000000001" customHeight="1" x14ac:dyDescent="0.2">
      <c r="A603" s="24">
        <v>181</v>
      </c>
      <c r="B603" s="23" t="s">
        <v>111</v>
      </c>
      <c r="C603" s="24" t="s">
        <v>116</v>
      </c>
      <c r="D603" s="15" t="s">
        <v>21</v>
      </c>
      <c r="E603" s="2">
        <v>2358532.17</v>
      </c>
    </row>
    <row r="604" spans="1:5" ht="20.100000000000001" customHeight="1" x14ac:dyDescent="0.2">
      <c r="A604" s="24"/>
      <c r="B604" s="23"/>
      <c r="C604" s="24"/>
      <c r="D604" s="15" t="s">
        <v>16</v>
      </c>
      <c r="E604" s="2">
        <v>124000</v>
      </c>
    </row>
    <row r="605" spans="1:5" ht="20.100000000000001" customHeight="1" x14ac:dyDescent="0.2">
      <c r="A605" s="24"/>
      <c r="B605" s="23"/>
      <c r="C605" s="24"/>
      <c r="D605" s="15" t="s">
        <v>17</v>
      </c>
      <c r="E605" s="2">
        <v>2482532.17</v>
      </c>
    </row>
    <row r="606" spans="1:5" ht="20.100000000000001" customHeight="1" x14ac:dyDescent="0.2">
      <c r="A606" s="25">
        <v>182</v>
      </c>
      <c r="B606" s="23" t="s">
        <v>111</v>
      </c>
      <c r="C606" s="24" t="s">
        <v>117</v>
      </c>
      <c r="D606" s="15" t="s">
        <v>21</v>
      </c>
      <c r="E606" s="2">
        <v>2358532.17</v>
      </c>
    </row>
    <row r="607" spans="1:5" ht="20.100000000000001" customHeight="1" x14ac:dyDescent="0.2">
      <c r="A607" s="25"/>
      <c r="B607" s="23"/>
      <c r="C607" s="24"/>
      <c r="D607" s="15" t="s">
        <v>16</v>
      </c>
      <c r="E607" s="2">
        <v>124000</v>
      </c>
    </row>
    <row r="608" spans="1:5" ht="20.100000000000001" customHeight="1" x14ac:dyDescent="0.2">
      <c r="A608" s="25"/>
      <c r="B608" s="23"/>
      <c r="C608" s="24"/>
      <c r="D608" s="15" t="s">
        <v>17</v>
      </c>
      <c r="E608" s="2">
        <v>2482532.17</v>
      </c>
    </row>
    <row r="609" spans="1:5" ht="20.100000000000001" customHeight="1" x14ac:dyDescent="0.2">
      <c r="A609" s="24">
        <v>183</v>
      </c>
      <c r="B609" s="23" t="s">
        <v>111</v>
      </c>
      <c r="C609" s="24" t="s">
        <v>118</v>
      </c>
      <c r="D609" s="15" t="s">
        <v>21</v>
      </c>
      <c r="E609" s="2">
        <v>2358532.17</v>
      </c>
    </row>
    <row r="610" spans="1:5" ht="20.100000000000001" customHeight="1" x14ac:dyDescent="0.2">
      <c r="A610" s="24"/>
      <c r="B610" s="23"/>
      <c r="C610" s="24"/>
      <c r="D610" s="15" t="s">
        <v>16</v>
      </c>
      <c r="E610" s="2">
        <v>124000</v>
      </c>
    </row>
    <row r="611" spans="1:5" ht="20.100000000000001" customHeight="1" x14ac:dyDescent="0.2">
      <c r="A611" s="24"/>
      <c r="B611" s="23"/>
      <c r="C611" s="24"/>
      <c r="D611" s="15" t="s">
        <v>17</v>
      </c>
      <c r="E611" s="2">
        <v>2482532.17</v>
      </c>
    </row>
    <row r="612" spans="1:5" ht="18.95" customHeight="1" x14ac:dyDescent="0.2">
      <c r="A612" s="25">
        <v>184</v>
      </c>
      <c r="B612" s="23" t="s">
        <v>111</v>
      </c>
      <c r="C612" s="24">
        <v>54</v>
      </c>
      <c r="D612" s="15" t="s">
        <v>23</v>
      </c>
      <c r="E612" s="14">
        <v>5439511.8700000001</v>
      </c>
    </row>
    <row r="613" spans="1:5" ht="18.95" customHeight="1" x14ac:dyDescent="0.2">
      <c r="A613" s="25"/>
      <c r="B613" s="23"/>
      <c r="C613" s="24"/>
      <c r="D613" s="15" t="s">
        <v>31</v>
      </c>
      <c r="E613" s="14">
        <v>626259.69999999995</v>
      </c>
    </row>
    <row r="614" spans="1:5" ht="18.95" customHeight="1" x14ac:dyDescent="0.2">
      <c r="A614" s="25"/>
      <c r="B614" s="23"/>
      <c r="C614" s="24"/>
      <c r="D614" s="15" t="s">
        <v>17</v>
      </c>
      <c r="E614" s="14">
        <v>6065771.5700000003</v>
      </c>
    </row>
    <row r="615" spans="1:5" ht="18.95" customHeight="1" x14ac:dyDescent="0.2">
      <c r="A615" s="25">
        <v>185</v>
      </c>
      <c r="B615" s="23" t="s">
        <v>111</v>
      </c>
      <c r="C615" s="24">
        <v>66</v>
      </c>
      <c r="D615" s="15" t="s">
        <v>21</v>
      </c>
      <c r="E615" s="14">
        <v>4717064.33</v>
      </c>
    </row>
    <row r="616" spans="1:5" ht="18.95" customHeight="1" x14ac:dyDescent="0.2">
      <c r="A616" s="25"/>
      <c r="B616" s="23"/>
      <c r="C616" s="24"/>
      <c r="D616" s="15" t="s">
        <v>15</v>
      </c>
      <c r="E616" s="14">
        <v>3702831.57</v>
      </c>
    </row>
    <row r="617" spans="1:5" ht="18.95" customHeight="1" x14ac:dyDescent="0.2">
      <c r="A617" s="25"/>
      <c r="B617" s="23"/>
      <c r="C617" s="24"/>
      <c r="D617" s="15" t="s">
        <v>31</v>
      </c>
      <c r="E617" s="14">
        <v>399890.08</v>
      </c>
    </row>
    <row r="618" spans="1:5" ht="18.95" customHeight="1" x14ac:dyDescent="0.2">
      <c r="A618" s="25"/>
      <c r="B618" s="23"/>
      <c r="C618" s="24"/>
      <c r="D618" s="15" t="s">
        <v>17</v>
      </c>
      <c r="E618" s="14">
        <v>8819785.9800000004</v>
      </c>
    </row>
    <row r="619" spans="1:5" ht="18.95" customHeight="1" x14ac:dyDescent="0.2">
      <c r="A619" s="25">
        <v>186</v>
      </c>
      <c r="B619" s="23" t="s">
        <v>111</v>
      </c>
      <c r="C619" s="24">
        <v>68</v>
      </c>
      <c r="D619" s="15" t="s">
        <v>21</v>
      </c>
      <c r="E619" s="14">
        <v>4717064.33</v>
      </c>
    </row>
    <row r="620" spans="1:5" ht="18.95" customHeight="1" x14ac:dyDescent="0.2">
      <c r="A620" s="25"/>
      <c r="B620" s="23"/>
      <c r="C620" s="24"/>
      <c r="D620" s="15" t="s">
        <v>15</v>
      </c>
      <c r="E620" s="14">
        <v>3702831.57</v>
      </c>
    </row>
    <row r="621" spans="1:5" ht="18.95" customHeight="1" x14ac:dyDescent="0.2">
      <c r="A621" s="25"/>
      <c r="B621" s="23"/>
      <c r="C621" s="24"/>
      <c r="D621" s="15" t="s">
        <v>31</v>
      </c>
      <c r="E621" s="14">
        <v>399890.08</v>
      </c>
    </row>
    <row r="622" spans="1:5" ht="18.95" customHeight="1" x14ac:dyDescent="0.2">
      <c r="A622" s="25"/>
      <c r="B622" s="23"/>
      <c r="C622" s="24"/>
      <c r="D622" s="15" t="s">
        <v>17</v>
      </c>
      <c r="E622" s="14">
        <v>8819785.9800000004</v>
      </c>
    </row>
    <row r="623" spans="1:5" ht="18.95" customHeight="1" x14ac:dyDescent="0.2">
      <c r="A623" s="25">
        <v>187</v>
      </c>
      <c r="B623" s="23" t="s">
        <v>111</v>
      </c>
      <c r="C623" s="24">
        <v>70</v>
      </c>
      <c r="D623" s="15" t="s">
        <v>21</v>
      </c>
      <c r="E623" s="14">
        <v>4717064.33</v>
      </c>
    </row>
    <row r="624" spans="1:5" ht="18.95" customHeight="1" x14ac:dyDescent="0.2">
      <c r="A624" s="25"/>
      <c r="B624" s="23"/>
      <c r="C624" s="24"/>
      <c r="D624" s="15" t="s">
        <v>15</v>
      </c>
      <c r="E624" s="14">
        <v>3702831.57</v>
      </c>
    </row>
    <row r="625" spans="1:5" ht="18.95" customHeight="1" x14ac:dyDescent="0.2">
      <c r="A625" s="25"/>
      <c r="B625" s="23"/>
      <c r="C625" s="24"/>
      <c r="D625" s="15" t="s">
        <v>31</v>
      </c>
      <c r="E625" s="14">
        <v>399890.08</v>
      </c>
    </row>
    <row r="626" spans="1:5" ht="18.95" customHeight="1" x14ac:dyDescent="0.2">
      <c r="A626" s="25"/>
      <c r="B626" s="23"/>
      <c r="C626" s="24"/>
      <c r="D626" s="15" t="s">
        <v>17</v>
      </c>
      <c r="E626" s="14">
        <v>8819785.9800000004</v>
      </c>
    </row>
    <row r="627" spans="1:5" ht="18.95" customHeight="1" x14ac:dyDescent="0.2">
      <c r="A627" s="25">
        <v>188</v>
      </c>
      <c r="B627" s="23" t="s">
        <v>111</v>
      </c>
      <c r="C627" s="24">
        <v>72</v>
      </c>
      <c r="D627" s="15" t="s">
        <v>21</v>
      </c>
      <c r="E627" s="14">
        <v>7075596.4900000002</v>
      </c>
    </row>
    <row r="628" spans="1:5" ht="18.95" customHeight="1" x14ac:dyDescent="0.2">
      <c r="A628" s="25"/>
      <c r="B628" s="23"/>
      <c r="C628" s="24"/>
      <c r="D628" s="15" t="s">
        <v>15</v>
      </c>
      <c r="E628" s="14">
        <v>5554247.3499999996</v>
      </c>
    </row>
    <row r="629" spans="1:5" ht="18.95" customHeight="1" x14ac:dyDescent="0.2">
      <c r="A629" s="25"/>
      <c r="B629" s="23"/>
      <c r="C629" s="24"/>
      <c r="D629" s="15" t="s">
        <v>31</v>
      </c>
      <c r="E629" s="14">
        <v>599835.12</v>
      </c>
    </row>
    <row r="630" spans="1:5" ht="18.95" customHeight="1" x14ac:dyDescent="0.2">
      <c r="A630" s="25"/>
      <c r="B630" s="23"/>
      <c r="C630" s="24"/>
      <c r="D630" s="15" t="s">
        <v>17</v>
      </c>
      <c r="E630" s="14">
        <v>13229678.960000001</v>
      </c>
    </row>
    <row r="631" spans="1:5" ht="18.95" customHeight="1" x14ac:dyDescent="0.2">
      <c r="A631" s="25">
        <v>189</v>
      </c>
      <c r="B631" s="23" t="s">
        <v>111</v>
      </c>
      <c r="C631" s="24">
        <v>74</v>
      </c>
      <c r="D631" s="15" t="s">
        <v>21</v>
      </c>
      <c r="E631" s="14">
        <v>11792660.810000001</v>
      </c>
    </row>
    <row r="632" spans="1:5" ht="18.95" customHeight="1" x14ac:dyDescent="0.2">
      <c r="A632" s="25"/>
      <c r="B632" s="23"/>
      <c r="C632" s="24"/>
      <c r="D632" s="15" t="s">
        <v>15</v>
      </c>
      <c r="E632" s="14">
        <v>9257078.9199999999</v>
      </c>
    </row>
    <row r="633" spans="1:5" ht="18.95" customHeight="1" x14ac:dyDescent="0.2">
      <c r="A633" s="25"/>
      <c r="B633" s="23"/>
      <c r="C633" s="24"/>
      <c r="D633" s="15" t="s">
        <v>31</v>
      </c>
      <c r="E633" s="14">
        <v>999725.2</v>
      </c>
    </row>
    <row r="634" spans="1:5" ht="18.95" customHeight="1" x14ac:dyDescent="0.2">
      <c r="A634" s="25"/>
      <c r="B634" s="23"/>
      <c r="C634" s="24"/>
      <c r="D634" s="15" t="s">
        <v>17</v>
      </c>
      <c r="E634" s="14">
        <v>22049464.93</v>
      </c>
    </row>
    <row r="635" spans="1:5" ht="18.95" customHeight="1" x14ac:dyDescent="0.2">
      <c r="A635" s="25">
        <v>190</v>
      </c>
      <c r="B635" s="23" t="s">
        <v>111</v>
      </c>
      <c r="C635" s="24">
        <v>82</v>
      </c>
      <c r="D635" s="15" t="s">
        <v>21</v>
      </c>
      <c r="E635" s="14">
        <v>7075596.4900000002</v>
      </c>
    </row>
    <row r="636" spans="1:5" ht="18.95" customHeight="1" x14ac:dyDescent="0.2">
      <c r="A636" s="25"/>
      <c r="B636" s="23"/>
      <c r="C636" s="24"/>
      <c r="D636" s="15" t="s">
        <v>15</v>
      </c>
      <c r="E636" s="14">
        <v>5554247.3499999996</v>
      </c>
    </row>
    <row r="637" spans="1:5" ht="18.95" customHeight="1" x14ac:dyDescent="0.2">
      <c r="A637" s="25"/>
      <c r="B637" s="23"/>
      <c r="C637" s="24"/>
      <c r="D637" s="15" t="s">
        <v>31</v>
      </c>
      <c r="E637" s="14">
        <v>599835.12</v>
      </c>
    </row>
    <row r="638" spans="1:5" ht="18.95" customHeight="1" x14ac:dyDescent="0.2">
      <c r="A638" s="25"/>
      <c r="B638" s="23"/>
      <c r="C638" s="24"/>
      <c r="D638" s="15" t="s">
        <v>17</v>
      </c>
      <c r="E638" s="14">
        <v>13229678.960000001</v>
      </c>
    </row>
    <row r="639" spans="1:5" ht="18.95" customHeight="1" x14ac:dyDescent="0.2">
      <c r="A639" s="25">
        <v>191</v>
      </c>
      <c r="B639" s="26" t="s">
        <v>153</v>
      </c>
      <c r="C639" s="24">
        <v>6</v>
      </c>
      <c r="D639" s="15" t="s">
        <v>15</v>
      </c>
      <c r="E639" s="14">
        <v>2497444.4500000002</v>
      </c>
    </row>
    <row r="640" spans="1:5" ht="18.95" customHeight="1" x14ac:dyDescent="0.2">
      <c r="A640" s="25"/>
      <c r="B640" s="26"/>
      <c r="C640" s="24"/>
      <c r="D640" s="15" t="s">
        <v>31</v>
      </c>
      <c r="E640" s="14">
        <v>172301.26</v>
      </c>
    </row>
    <row r="641" spans="1:5" ht="18.95" customHeight="1" x14ac:dyDescent="0.2">
      <c r="A641" s="25"/>
      <c r="B641" s="26"/>
      <c r="C641" s="24"/>
      <c r="D641" s="15" t="s">
        <v>17</v>
      </c>
      <c r="E641" s="14">
        <v>2669745.71</v>
      </c>
    </row>
    <row r="642" spans="1:5" ht="20.100000000000001" customHeight="1" x14ac:dyDescent="0.2">
      <c r="A642" s="25">
        <v>192</v>
      </c>
      <c r="B642" s="23" t="s">
        <v>119</v>
      </c>
      <c r="C642" s="24">
        <v>6</v>
      </c>
      <c r="D642" s="15" t="s">
        <v>23</v>
      </c>
      <c r="E642" s="14">
        <v>9197335.9399999995</v>
      </c>
    </row>
    <row r="643" spans="1:5" ht="20.100000000000001" customHeight="1" x14ac:dyDescent="0.2">
      <c r="A643" s="25"/>
      <c r="B643" s="23"/>
      <c r="C643" s="24"/>
      <c r="D643" s="15" t="s">
        <v>16</v>
      </c>
      <c r="E643" s="14">
        <v>543684.88</v>
      </c>
    </row>
    <row r="644" spans="1:5" ht="20.100000000000001" customHeight="1" x14ac:dyDescent="0.2">
      <c r="A644" s="25"/>
      <c r="B644" s="23"/>
      <c r="C644" s="24"/>
      <c r="D644" s="15" t="s">
        <v>17</v>
      </c>
      <c r="E644" s="14">
        <v>9741020.8200000003</v>
      </c>
    </row>
    <row r="645" spans="1:5" ht="20.100000000000001" customHeight="1" x14ac:dyDescent="0.2">
      <c r="A645" s="25">
        <v>193</v>
      </c>
      <c r="B645" s="23" t="s">
        <v>120</v>
      </c>
      <c r="C645" s="24">
        <v>9</v>
      </c>
      <c r="D645" s="15" t="s">
        <v>121</v>
      </c>
      <c r="E645" s="14">
        <v>2933294.07</v>
      </c>
    </row>
    <row r="646" spans="1:5" ht="20.100000000000001" customHeight="1" x14ac:dyDescent="0.2">
      <c r="A646" s="25"/>
      <c r="B646" s="23"/>
      <c r="C646" s="24"/>
      <c r="D646" s="15" t="s">
        <v>31</v>
      </c>
      <c r="E646" s="14">
        <v>7014.9</v>
      </c>
    </row>
    <row r="647" spans="1:5" ht="20.100000000000001" customHeight="1" x14ac:dyDescent="0.2">
      <c r="A647" s="25"/>
      <c r="B647" s="23"/>
      <c r="C647" s="24"/>
      <c r="D647" s="15" t="s">
        <v>17</v>
      </c>
      <c r="E647" s="14">
        <v>2940308.97</v>
      </c>
    </row>
    <row r="648" spans="1:5" ht="20.100000000000001" customHeight="1" x14ac:dyDescent="0.2">
      <c r="A648" s="25">
        <v>194</v>
      </c>
      <c r="B648" s="23" t="s">
        <v>122</v>
      </c>
      <c r="C648" s="24">
        <v>6</v>
      </c>
      <c r="D648" s="15" t="s">
        <v>23</v>
      </c>
      <c r="E648" s="14">
        <v>7373778.3099999996</v>
      </c>
    </row>
    <row r="649" spans="1:5" ht="20.100000000000001" customHeight="1" x14ac:dyDescent="0.2">
      <c r="A649" s="25"/>
      <c r="B649" s="23"/>
      <c r="C649" s="24"/>
      <c r="D649" s="15" t="s">
        <v>31</v>
      </c>
      <c r="E649" s="14">
        <v>310356.7</v>
      </c>
    </row>
    <row r="650" spans="1:5" ht="20.100000000000001" customHeight="1" x14ac:dyDescent="0.2">
      <c r="A650" s="25"/>
      <c r="B650" s="23"/>
      <c r="C650" s="24"/>
      <c r="D650" s="15" t="s">
        <v>17</v>
      </c>
      <c r="E650" s="14">
        <v>7684135.0099999998</v>
      </c>
    </row>
    <row r="651" spans="1:5" ht="20.100000000000001" customHeight="1" x14ac:dyDescent="0.2">
      <c r="A651" s="25">
        <v>195</v>
      </c>
      <c r="B651" s="23" t="s">
        <v>123</v>
      </c>
      <c r="C651" s="24" t="s">
        <v>124</v>
      </c>
      <c r="D651" s="15" t="s">
        <v>21</v>
      </c>
      <c r="E651" s="14">
        <v>7075596.4900000002</v>
      </c>
    </row>
    <row r="652" spans="1:5" ht="20.100000000000001" customHeight="1" x14ac:dyDescent="0.2">
      <c r="A652" s="25"/>
      <c r="B652" s="23"/>
      <c r="C652" s="24"/>
      <c r="D652" s="15" t="s">
        <v>31</v>
      </c>
      <c r="E652" s="14">
        <v>372000</v>
      </c>
    </row>
    <row r="653" spans="1:5" ht="20.100000000000001" customHeight="1" x14ac:dyDescent="0.2">
      <c r="A653" s="25"/>
      <c r="B653" s="23"/>
      <c r="C653" s="24"/>
      <c r="D653" s="15" t="s">
        <v>17</v>
      </c>
      <c r="E653" s="14">
        <v>7447596.4900000002</v>
      </c>
    </row>
    <row r="654" spans="1:5" ht="20.100000000000001" customHeight="1" x14ac:dyDescent="0.2">
      <c r="A654" s="25">
        <v>196</v>
      </c>
      <c r="B654" s="23" t="s">
        <v>125</v>
      </c>
      <c r="C654" s="24">
        <v>1</v>
      </c>
      <c r="D654" s="15" t="s">
        <v>23</v>
      </c>
      <c r="E654" s="14">
        <v>11643967.220000001</v>
      </c>
    </row>
    <row r="655" spans="1:5" ht="20.100000000000001" customHeight="1" x14ac:dyDescent="0.2">
      <c r="A655" s="25"/>
      <c r="B655" s="23"/>
      <c r="C655" s="24"/>
      <c r="D655" s="15" t="s">
        <v>31</v>
      </c>
      <c r="E655" s="14">
        <v>486116.38</v>
      </c>
    </row>
    <row r="656" spans="1:5" ht="20.100000000000001" customHeight="1" x14ac:dyDescent="0.2">
      <c r="A656" s="25"/>
      <c r="B656" s="23"/>
      <c r="C656" s="24"/>
      <c r="D656" s="15" t="s">
        <v>17</v>
      </c>
      <c r="E656" s="14">
        <v>12130083.6</v>
      </c>
    </row>
    <row r="657" spans="1:5" ht="20.100000000000001" customHeight="1" x14ac:dyDescent="0.2">
      <c r="A657" s="25">
        <v>197</v>
      </c>
      <c r="B657" s="23" t="s">
        <v>125</v>
      </c>
      <c r="C657" s="24">
        <v>3</v>
      </c>
      <c r="D657" s="15" t="s">
        <v>23</v>
      </c>
      <c r="E657" s="14">
        <v>40562734.329999998</v>
      </c>
    </row>
    <row r="658" spans="1:5" ht="20.100000000000001" customHeight="1" x14ac:dyDescent="0.2">
      <c r="A658" s="25"/>
      <c r="B658" s="23"/>
      <c r="C658" s="24"/>
      <c r="D658" s="15" t="s">
        <v>31</v>
      </c>
      <c r="E658" s="14">
        <v>2327236.1</v>
      </c>
    </row>
    <row r="659" spans="1:5" ht="20.100000000000001" customHeight="1" x14ac:dyDescent="0.2">
      <c r="A659" s="25"/>
      <c r="B659" s="23"/>
      <c r="C659" s="24"/>
      <c r="D659" s="15" t="s">
        <v>17</v>
      </c>
      <c r="E659" s="14">
        <v>42889970.43</v>
      </c>
    </row>
    <row r="660" spans="1:5" ht="20.100000000000001" customHeight="1" x14ac:dyDescent="0.2">
      <c r="A660" s="25">
        <v>198</v>
      </c>
      <c r="B660" s="23" t="s">
        <v>126</v>
      </c>
      <c r="C660" s="24">
        <v>19</v>
      </c>
      <c r="D660" s="15" t="s">
        <v>30</v>
      </c>
      <c r="E660" s="14">
        <v>6280782.7699999996</v>
      </c>
    </row>
    <row r="661" spans="1:5" ht="20.100000000000001" customHeight="1" x14ac:dyDescent="0.2">
      <c r="A661" s="25"/>
      <c r="B661" s="23"/>
      <c r="C661" s="24"/>
      <c r="D661" s="16" t="s">
        <v>32</v>
      </c>
      <c r="E661" s="14">
        <v>1353252.89</v>
      </c>
    </row>
    <row r="662" spans="1:5" ht="20.100000000000001" customHeight="1" x14ac:dyDescent="0.2">
      <c r="A662" s="25"/>
      <c r="B662" s="23"/>
      <c r="C662" s="24"/>
      <c r="D662" s="15" t="s">
        <v>31</v>
      </c>
      <c r="E662" s="14">
        <v>242635.2</v>
      </c>
    </row>
    <row r="663" spans="1:5" ht="20.100000000000001" customHeight="1" x14ac:dyDescent="0.2">
      <c r="A663" s="25"/>
      <c r="B663" s="23"/>
      <c r="C663" s="24"/>
      <c r="D663" s="15" t="s">
        <v>17</v>
      </c>
      <c r="E663" s="14">
        <v>7876670.8600000003</v>
      </c>
    </row>
    <row r="664" spans="1:5" ht="20.100000000000001" customHeight="1" x14ac:dyDescent="0.2">
      <c r="A664" s="25">
        <v>199</v>
      </c>
      <c r="B664" s="23" t="s">
        <v>126</v>
      </c>
      <c r="C664" s="27" t="s">
        <v>127</v>
      </c>
      <c r="D664" s="15" t="s">
        <v>30</v>
      </c>
      <c r="E664" s="14">
        <v>7432827.1299999999</v>
      </c>
    </row>
    <row r="665" spans="1:5" ht="20.100000000000001" customHeight="1" x14ac:dyDescent="0.2">
      <c r="A665" s="25"/>
      <c r="B665" s="23"/>
      <c r="C665" s="27"/>
      <c r="D665" s="16" t="s">
        <v>32</v>
      </c>
      <c r="E665" s="14">
        <v>2196437.59</v>
      </c>
    </row>
    <row r="666" spans="1:5" ht="20.100000000000001" customHeight="1" x14ac:dyDescent="0.2">
      <c r="A666" s="25"/>
      <c r="B666" s="23"/>
      <c r="C666" s="27"/>
      <c r="D666" s="15" t="s">
        <v>16</v>
      </c>
      <c r="E666" s="14">
        <v>1046109.34</v>
      </c>
    </row>
    <row r="667" spans="1:5" ht="20.100000000000001" customHeight="1" x14ac:dyDescent="0.2">
      <c r="A667" s="25"/>
      <c r="B667" s="23"/>
      <c r="C667" s="27"/>
      <c r="D667" s="15" t="s">
        <v>17</v>
      </c>
      <c r="E667" s="14">
        <v>10675374.060000001</v>
      </c>
    </row>
    <row r="668" spans="1:5" ht="20.100000000000001" customHeight="1" x14ac:dyDescent="0.2">
      <c r="A668" s="25">
        <v>200</v>
      </c>
      <c r="B668" s="23" t="s">
        <v>128</v>
      </c>
      <c r="C668" s="24" t="s">
        <v>129</v>
      </c>
      <c r="D668" s="15" t="s">
        <v>23</v>
      </c>
      <c r="E668" s="14">
        <v>15206067.59</v>
      </c>
    </row>
    <row r="669" spans="1:5" ht="20.100000000000001" customHeight="1" x14ac:dyDescent="0.2">
      <c r="A669" s="25"/>
      <c r="B669" s="23"/>
      <c r="C669" s="24"/>
      <c r="D669" s="15" t="s">
        <v>31</v>
      </c>
      <c r="E669" s="14">
        <v>852955.1</v>
      </c>
    </row>
    <row r="670" spans="1:5" ht="20.100000000000001" customHeight="1" x14ac:dyDescent="0.2">
      <c r="A670" s="25"/>
      <c r="B670" s="23"/>
      <c r="C670" s="24"/>
      <c r="D670" s="15" t="s">
        <v>17</v>
      </c>
      <c r="E670" s="14">
        <v>16059022.689999999</v>
      </c>
    </row>
    <row r="671" spans="1:5" ht="20.100000000000001" customHeight="1" x14ac:dyDescent="0.2">
      <c r="A671" s="25">
        <v>201</v>
      </c>
      <c r="B671" s="23" t="s">
        <v>128</v>
      </c>
      <c r="C671" s="24">
        <v>35</v>
      </c>
      <c r="D671" s="15" t="s">
        <v>30</v>
      </c>
      <c r="E671" s="14">
        <v>4369840.8</v>
      </c>
    </row>
    <row r="672" spans="1:5" ht="20.100000000000001" customHeight="1" x14ac:dyDescent="0.2">
      <c r="A672" s="25"/>
      <c r="B672" s="23"/>
      <c r="C672" s="24"/>
      <c r="D672" s="15" t="s">
        <v>31</v>
      </c>
      <c r="E672" s="14">
        <v>258315.71</v>
      </c>
    </row>
    <row r="673" spans="1:5" ht="20.100000000000001" customHeight="1" x14ac:dyDescent="0.2">
      <c r="A673" s="25"/>
      <c r="B673" s="23"/>
      <c r="C673" s="24"/>
      <c r="D673" s="15" t="s">
        <v>17</v>
      </c>
      <c r="E673" s="14">
        <v>4628156.51</v>
      </c>
    </row>
    <row r="674" spans="1:5" ht="20.100000000000001" customHeight="1" x14ac:dyDescent="0.2">
      <c r="A674" s="25">
        <v>202</v>
      </c>
      <c r="B674" s="23" t="s">
        <v>130</v>
      </c>
      <c r="C674" s="24">
        <v>5</v>
      </c>
      <c r="D674" s="15" t="s">
        <v>21</v>
      </c>
      <c r="E674" s="2">
        <v>2356073.0499999998</v>
      </c>
    </row>
    <row r="675" spans="1:5" ht="20.100000000000001" customHeight="1" x14ac:dyDescent="0.2">
      <c r="A675" s="25"/>
      <c r="B675" s="23"/>
      <c r="C675" s="24"/>
      <c r="D675" s="15" t="s">
        <v>23</v>
      </c>
      <c r="E675" s="1">
        <v>15015079.529999999</v>
      </c>
    </row>
    <row r="676" spans="1:5" ht="20.100000000000001" customHeight="1" x14ac:dyDescent="0.2">
      <c r="A676" s="25"/>
      <c r="B676" s="23"/>
      <c r="C676" s="24"/>
      <c r="D676" s="15" t="s">
        <v>30</v>
      </c>
      <c r="E676" s="1">
        <v>20378836.43</v>
      </c>
    </row>
    <row r="677" spans="1:5" ht="20.100000000000001" customHeight="1" x14ac:dyDescent="0.2">
      <c r="A677" s="25"/>
      <c r="B677" s="23"/>
      <c r="C677" s="24"/>
      <c r="D677" s="15" t="s">
        <v>16</v>
      </c>
      <c r="E677" s="1">
        <v>2571599.4300000002</v>
      </c>
    </row>
    <row r="678" spans="1:5" ht="20.100000000000001" customHeight="1" x14ac:dyDescent="0.2">
      <c r="A678" s="25"/>
      <c r="B678" s="23"/>
      <c r="C678" s="24"/>
      <c r="D678" s="15" t="s">
        <v>17</v>
      </c>
      <c r="E678" s="1">
        <v>40321588.439999998</v>
      </c>
    </row>
    <row r="679" spans="1:5" ht="20.100000000000001" customHeight="1" x14ac:dyDescent="0.2">
      <c r="A679" s="25">
        <v>203</v>
      </c>
      <c r="B679" s="23" t="s">
        <v>130</v>
      </c>
      <c r="C679" s="24">
        <v>7</v>
      </c>
      <c r="D679" s="15" t="s">
        <v>21</v>
      </c>
      <c r="E679" s="2">
        <v>2356073.0499999998</v>
      </c>
    </row>
    <row r="680" spans="1:5" ht="20.100000000000001" customHeight="1" x14ac:dyDescent="0.2">
      <c r="A680" s="25"/>
      <c r="B680" s="23"/>
      <c r="C680" s="24"/>
      <c r="D680" s="15" t="s">
        <v>23</v>
      </c>
      <c r="E680" s="1">
        <v>12705067.289999999</v>
      </c>
    </row>
    <row r="681" spans="1:5" ht="20.100000000000001" customHeight="1" x14ac:dyDescent="0.2">
      <c r="A681" s="25"/>
      <c r="B681" s="23"/>
      <c r="C681" s="24"/>
      <c r="D681" s="15" t="s">
        <v>30</v>
      </c>
      <c r="E681" s="1">
        <v>18382125.989999998</v>
      </c>
    </row>
    <row r="682" spans="1:5" ht="20.100000000000001" customHeight="1" x14ac:dyDescent="0.2">
      <c r="A682" s="25"/>
      <c r="B682" s="23"/>
      <c r="C682" s="24"/>
      <c r="D682" s="15" t="s">
        <v>16</v>
      </c>
      <c r="E682" s="1">
        <v>2273774.13</v>
      </c>
    </row>
    <row r="683" spans="1:5" ht="20.100000000000001" customHeight="1" x14ac:dyDescent="0.2">
      <c r="A683" s="25"/>
      <c r="B683" s="23"/>
      <c r="C683" s="24"/>
      <c r="D683" s="15" t="s">
        <v>17</v>
      </c>
      <c r="E683" s="1">
        <v>35717040.460000001</v>
      </c>
    </row>
    <row r="684" spans="1:5" ht="20.100000000000001" customHeight="1" x14ac:dyDescent="0.2">
      <c r="A684" s="25">
        <v>204</v>
      </c>
      <c r="B684" s="23" t="s">
        <v>130</v>
      </c>
      <c r="C684" s="24">
        <v>8</v>
      </c>
      <c r="D684" s="15" t="s">
        <v>23</v>
      </c>
      <c r="E684" s="2">
        <v>11414646.66</v>
      </c>
    </row>
    <row r="685" spans="1:5" ht="20.100000000000001" customHeight="1" x14ac:dyDescent="0.2">
      <c r="A685" s="25"/>
      <c r="B685" s="23"/>
      <c r="C685" s="24"/>
      <c r="D685" s="15" t="s">
        <v>30</v>
      </c>
      <c r="E685" s="2">
        <v>15586096.02</v>
      </c>
    </row>
    <row r="686" spans="1:5" ht="20.100000000000001" customHeight="1" x14ac:dyDescent="0.2">
      <c r="A686" s="25"/>
      <c r="B686" s="23"/>
      <c r="C686" s="24"/>
      <c r="D686" s="15" t="s">
        <v>31</v>
      </c>
      <c r="E686" s="2">
        <v>1867185.21</v>
      </c>
    </row>
    <row r="687" spans="1:5" ht="20.100000000000001" customHeight="1" x14ac:dyDescent="0.2">
      <c r="A687" s="25"/>
      <c r="B687" s="23"/>
      <c r="C687" s="24"/>
      <c r="D687" s="15" t="s">
        <v>17</v>
      </c>
      <c r="E687" s="1">
        <v>28867927.890000001</v>
      </c>
    </row>
    <row r="688" spans="1:5" ht="20.100000000000001" customHeight="1" x14ac:dyDescent="0.2">
      <c r="A688" s="25">
        <v>205</v>
      </c>
      <c r="B688" s="23" t="s">
        <v>130</v>
      </c>
      <c r="C688" s="24">
        <v>9</v>
      </c>
      <c r="D688" s="15" t="s">
        <v>21</v>
      </c>
      <c r="E688" s="2">
        <v>2355897.41</v>
      </c>
    </row>
    <row r="689" spans="1:5" ht="20.100000000000001" customHeight="1" x14ac:dyDescent="0.2">
      <c r="A689" s="25"/>
      <c r="B689" s="23"/>
      <c r="C689" s="24"/>
      <c r="D689" s="15" t="s">
        <v>16</v>
      </c>
      <c r="E689" s="2">
        <v>124000</v>
      </c>
    </row>
    <row r="690" spans="1:5" ht="20.100000000000001" customHeight="1" x14ac:dyDescent="0.2">
      <c r="A690" s="25"/>
      <c r="B690" s="23"/>
      <c r="C690" s="24"/>
      <c r="D690" s="15" t="s">
        <v>17</v>
      </c>
      <c r="E690" s="2">
        <v>2479897.41</v>
      </c>
    </row>
    <row r="691" spans="1:5" ht="20.100000000000001" customHeight="1" x14ac:dyDescent="0.2">
      <c r="A691" s="25">
        <v>206</v>
      </c>
      <c r="B691" s="23" t="s">
        <v>130</v>
      </c>
      <c r="C691" s="24">
        <v>11</v>
      </c>
      <c r="D691" s="15" t="s">
        <v>21</v>
      </c>
      <c r="E691" s="2">
        <v>2355897.41</v>
      </c>
    </row>
    <row r="692" spans="1:5" ht="20.100000000000001" customHeight="1" x14ac:dyDescent="0.2">
      <c r="A692" s="25"/>
      <c r="B692" s="23"/>
      <c r="C692" s="24"/>
      <c r="D692" s="15" t="s">
        <v>16</v>
      </c>
      <c r="E692" s="2">
        <v>124000</v>
      </c>
    </row>
    <row r="693" spans="1:5" ht="20.100000000000001" customHeight="1" x14ac:dyDescent="0.2">
      <c r="A693" s="25"/>
      <c r="B693" s="23"/>
      <c r="C693" s="24"/>
      <c r="D693" s="15" t="s">
        <v>17</v>
      </c>
      <c r="E693" s="2">
        <v>2479897.41</v>
      </c>
    </row>
    <row r="694" spans="1:5" ht="20.100000000000001" customHeight="1" x14ac:dyDescent="0.2">
      <c r="A694" s="25">
        <v>207</v>
      </c>
      <c r="B694" s="23" t="s">
        <v>130</v>
      </c>
      <c r="C694" s="24">
        <v>13</v>
      </c>
      <c r="D694" s="15" t="s">
        <v>21</v>
      </c>
      <c r="E694" s="2">
        <v>2355897.41</v>
      </c>
    </row>
    <row r="695" spans="1:5" ht="20.100000000000001" customHeight="1" x14ac:dyDescent="0.2">
      <c r="A695" s="25"/>
      <c r="B695" s="23"/>
      <c r="C695" s="24"/>
      <c r="D695" s="15" t="s">
        <v>23</v>
      </c>
      <c r="E695" s="2">
        <v>12193648.91</v>
      </c>
    </row>
    <row r="696" spans="1:5" ht="20.100000000000001" customHeight="1" x14ac:dyDescent="0.2">
      <c r="A696" s="25"/>
      <c r="B696" s="23"/>
      <c r="C696" s="24"/>
      <c r="D696" s="15" t="s">
        <v>32</v>
      </c>
      <c r="E696" s="2">
        <v>19443019.739999998</v>
      </c>
    </row>
    <row r="697" spans="1:5" ht="20.100000000000001" customHeight="1" x14ac:dyDescent="0.2">
      <c r="A697" s="25"/>
      <c r="B697" s="23"/>
      <c r="C697" s="24"/>
      <c r="D697" s="15" t="s">
        <v>16</v>
      </c>
      <c r="E697" s="2">
        <v>2307510.4500000002</v>
      </c>
    </row>
    <row r="698" spans="1:5" ht="20.100000000000001" customHeight="1" x14ac:dyDescent="0.2">
      <c r="A698" s="25"/>
      <c r="B698" s="23"/>
      <c r="C698" s="24"/>
      <c r="D698" s="15" t="s">
        <v>17</v>
      </c>
      <c r="E698" s="2">
        <v>36300076.509999998</v>
      </c>
    </row>
    <row r="699" spans="1:5" ht="18.95" customHeight="1" x14ac:dyDescent="0.2">
      <c r="A699" s="25">
        <v>208</v>
      </c>
      <c r="B699" s="23" t="s">
        <v>130</v>
      </c>
      <c r="C699" s="24">
        <v>15</v>
      </c>
      <c r="D699" s="15" t="s">
        <v>21</v>
      </c>
      <c r="E699" s="2">
        <v>2355897.41</v>
      </c>
    </row>
    <row r="700" spans="1:5" ht="18.95" customHeight="1" x14ac:dyDescent="0.2">
      <c r="A700" s="25"/>
      <c r="B700" s="23"/>
      <c r="C700" s="24"/>
      <c r="D700" s="15" t="s">
        <v>16</v>
      </c>
      <c r="E700" s="2">
        <v>124000</v>
      </c>
    </row>
    <row r="701" spans="1:5" ht="18.95" customHeight="1" x14ac:dyDescent="0.2">
      <c r="A701" s="25"/>
      <c r="B701" s="23"/>
      <c r="C701" s="24"/>
      <c r="D701" s="15" t="s">
        <v>17</v>
      </c>
      <c r="E701" s="2">
        <v>2479897.41</v>
      </c>
    </row>
    <row r="702" spans="1:5" ht="18.95" customHeight="1" x14ac:dyDescent="0.2">
      <c r="A702" s="25">
        <v>209</v>
      </c>
      <c r="B702" s="23" t="s">
        <v>130</v>
      </c>
      <c r="C702" s="24">
        <v>17</v>
      </c>
      <c r="D702" s="15" t="s">
        <v>21</v>
      </c>
      <c r="E702" s="2">
        <v>2355897.41</v>
      </c>
    </row>
    <row r="703" spans="1:5" ht="18.95" customHeight="1" x14ac:dyDescent="0.2">
      <c r="A703" s="25"/>
      <c r="B703" s="23"/>
      <c r="C703" s="24"/>
      <c r="D703" s="15" t="s">
        <v>16</v>
      </c>
      <c r="E703" s="2">
        <v>124000</v>
      </c>
    </row>
    <row r="704" spans="1:5" ht="18.95" customHeight="1" x14ac:dyDescent="0.2">
      <c r="A704" s="25"/>
      <c r="B704" s="23"/>
      <c r="C704" s="24"/>
      <c r="D704" s="15" t="s">
        <v>17</v>
      </c>
      <c r="E704" s="2">
        <v>2479897.41</v>
      </c>
    </row>
    <row r="705" spans="1:5" ht="18.95" customHeight="1" x14ac:dyDescent="0.2">
      <c r="A705" s="25">
        <v>210</v>
      </c>
      <c r="B705" s="23" t="s">
        <v>130</v>
      </c>
      <c r="C705" s="24">
        <v>19</v>
      </c>
      <c r="D705" s="15" t="s">
        <v>21</v>
      </c>
      <c r="E705" s="2">
        <v>2355897.41</v>
      </c>
    </row>
    <row r="706" spans="1:5" ht="18.95" customHeight="1" x14ac:dyDescent="0.2">
      <c r="A706" s="25"/>
      <c r="B706" s="23"/>
      <c r="C706" s="24"/>
      <c r="D706" s="15" t="s">
        <v>16</v>
      </c>
      <c r="E706" s="2">
        <v>124000</v>
      </c>
    </row>
    <row r="707" spans="1:5" ht="18.95" customHeight="1" x14ac:dyDescent="0.2">
      <c r="A707" s="25"/>
      <c r="B707" s="23"/>
      <c r="C707" s="24"/>
      <c r="D707" s="15" t="s">
        <v>17</v>
      </c>
      <c r="E707" s="2">
        <v>2479897.41</v>
      </c>
    </row>
    <row r="708" spans="1:5" ht="18.95" customHeight="1" x14ac:dyDescent="0.2">
      <c r="A708" s="25">
        <v>211</v>
      </c>
      <c r="B708" s="23" t="s">
        <v>130</v>
      </c>
      <c r="C708" s="24">
        <v>21</v>
      </c>
      <c r="D708" s="15" t="s">
        <v>21</v>
      </c>
      <c r="E708" s="2">
        <v>2355897.41</v>
      </c>
    </row>
    <row r="709" spans="1:5" ht="18.95" customHeight="1" x14ac:dyDescent="0.2">
      <c r="A709" s="25"/>
      <c r="B709" s="23"/>
      <c r="C709" s="24"/>
      <c r="D709" s="15" t="s">
        <v>23</v>
      </c>
      <c r="E709" s="1">
        <v>14881006.439999999</v>
      </c>
    </row>
    <row r="710" spans="1:5" ht="18.95" customHeight="1" x14ac:dyDescent="0.2">
      <c r="A710" s="25"/>
      <c r="B710" s="23"/>
      <c r="C710" s="24"/>
      <c r="D710" s="15" t="s">
        <v>30</v>
      </c>
      <c r="E710" s="1">
        <v>12129308.59</v>
      </c>
    </row>
    <row r="711" spans="1:5" ht="18.95" customHeight="1" x14ac:dyDescent="0.2">
      <c r="A711" s="25"/>
      <c r="B711" s="23"/>
      <c r="C711" s="24"/>
      <c r="D711" s="15" t="s">
        <v>16</v>
      </c>
      <c r="E711" s="1">
        <v>1610022.16</v>
      </c>
    </row>
    <row r="712" spans="1:5" ht="18.95" customHeight="1" x14ac:dyDescent="0.2">
      <c r="A712" s="25"/>
      <c r="B712" s="23"/>
      <c r="C712" s="24"/>
      <c r="D712" s="15" t="s">
        <v>17</v>
      </c>
      <c r="E712" s="2">
        <v>30976234.600000001</v>
      </c>
    </row>
    <row r="713" spans="1:5" ht="18.95" customHeight="1" x14ac:dyDescent="0.2">
      <c r="A713" s="25">
        <v>212</v>
      </c>
      <c r="B713" s="23" t="s">
        <v>130</v>
      </c>
      <c r="C713" s="24">
        <v>23</v>
      </c>
      <c r="D713" s="15" t="s">
        <v>21</v>
      </c>
      <c r="E713" s="2">
        <v>2355897.41</v>
      </c>
    </row>
    <row r="714" spans="1:5" ht="18.95" customHeight="1" x14ac:dyDescent="0.2">
      <c r="A714" s="25"/>
      <c r="B714" s="23"/>
      <c r="C714" s="24"/>
      <c r="D714" s="15" t="s">
        <v>16</v>
      </c>
      <c r="E714" s="2">
        <v>124000</v>
      </c>
    </row>
    <row r="715" spans="1:5" ht="18.95" customHeight="1" x14ac:dyDescent="0.2">
      <c r="A715" s="25"/>
      <c r="B715" s="23"/>
      <c r="C715" s="24"/>
      <c r="D715" s="15" t="s">
        <v>17</v>
      </c>
      <c r="E715" s="2">
        <v>2479897.41</v>
      </c>
    </row>
    <row r="716" spans="1:5" ht="18.95" customHeight="1" x14ac:dyDescent="0.2">
      <c r="A716" s="25">
        <v>213</v>
      </c>
      <c r="B716" s="26" t="s">
        <v>130</v>
      </c>
      <c r="C716" s="24">
        <v>24</v>
      </c>
      <c r="D716" s="15" t="s">
        <v>23</v>
      </c>
      <c r="E716" s="2">
        <v>8452543.7400000002</v>
      </c>
    </row>
    <row r="717" spans="1:5" ht="18.95" customHeight="1" x14ac:dyDescent="0.2">
      <c r="A717" s="25"/>
      <c r="B717" s="23"/>
      <c r="C717" s="24"/>
      <c r="D717" s="15" t="s">
        <v>30</v>
      </c>
      <c r="E717" s="2">
        <v>12985810.48</v>
      </c>
    </row>
    <row r="718" spans="1:5" ht="18.95" customHeight="1" x14ac:dyDescent="0.2">
      <c r="A718" s="25"/>
      <c r="B718" s="23"/>
      <c r="C718" s="24"/>
      <c r="D718" s="15" t="s">
        <v>16</v>
      </c>
      <c r="E718" s="2">
        <v>1475722.41</v>
      </c>
    </row>
    <row r="719" spans="1:5" ht="18.95" customHeight="1" x14ac:dyDescent="0.2">
      <c r="A719" s="25"/>
      <c r="B719" s="23"/>
      <c r="C719" s="24"/>
      <c r="D719" s="15" t="s">
        <v>17</v>
      </c>
      <c r="E719" s="2">
        <v>22914076.629999999</v>
      </c>
    </row>
    <row r="720" spans="1:5" ht="18.95" customHeight="1" x14ac:dyDescent="0.2">
      <c r="A720" s="25">
        <v>214</v>
      </c>
      <c r="B720" s="23" t="s">
        <v>130</v>
      </c>
      <c r="C720" s="24">
        <v>25</v>
      </c>
      <c r="D720" s="15" t="s">
        <v>21</v>
      </c>
      <c r="E720" s="2">
        <v>2355897.41</v>
      </c>
    </row>
    <row r="721" spans="1:5" ht="18.95" customHeight="1" x14ac:dyDescent="0.2">
      <c r="A721" s="25"/>
      <c r="B721" s="23"/>
      <c r="C721" s="24"/>
      <c r="D721" s="15" t="s">
        <v>16</v>
      </c>
      <c r="E721" s="2">
        <v>124000</v>
      </c>
    </row>
    <row r="722" spans="1:5" ht="18.95" customHeight="1" x14ac:dyDescent="0.2">
      <c r="A722" s="25"/>
      <c r="B722" s="23"/>
      <c r="C722" s="24"/>
      <c r="D722" s="15" t="s">
        <v>17</v>
      </c>
      <c r="E722" s="2">
        <v>2479897.41</v>
      </c>
    </row>
    <row r="723" spans="1:5" ht="18.95" customHeight="1" x14ac:dyDescent="0.2">
      <c r="A723" s="25">
        <v>215</v>
      </c>
      <c r="B723" s="23" t="s">
        <v>130</v>
      </c>
      <c r="C723" s="24">
        <v>27</v>
      </c>
      <c r="D723" s="15" t="s">
        <v>21</v>
      </c>
      <c r="E723" s="2">
        <v>2355897.41</v>
      </c>
    </row>
    <row r="724" spans="1:5" ht="18.95" customHeight="1" x14ac:dyDescent="0.2">
      <c r="A724" s="25"/>
      <c r="B724" s="23"/>
      <c r="C724" s="24"/>
      <c r="D724" s="15" t="s">
        <v>16</v>
      </c>
      <c r="E724" s="2">
        <v>124000</v>
      </c>
    </row>
    <row r="725" spans="1:5" ht="18.95" customHeight="1" x14ac:dyDescent="0.2">
      <c r="A725" s="25"/>
      <c r="B725" s="23"/>
      <c r="C725" s="24"/>
      <c r="D725" s="15" t="s">
        <v>17</v>
      </c>
      <c r="E725" s="2">
        <v>2479897.41</v>
      </c>
    </row>
    <row r="726" spans="1:5" ht="18.95" customHeight="1" x14ac:dyDescent="0.2">
      <c r="A726" s="25">
        <v>216</v>
      </c>
      <c r="B726" s="23" t="s">
        <v>130</v>
      </c>
      <c r="C726" s="24">
        <v>29</v>
      </c>
      <c r="D726" s="15" t="s">
        <v>21</v>
      </c>
      <c r="E726" s="2">
        <v>2355897.41</v>
      </c>
    </row>
    <row r="727" spans="1:5" ht="18.95" customHeight="1" x14ac:dyDescent="0.2">
      <c r="A727" s="25"/>
      <c r="B727" s="23"/>
      <c r="C727" s="24"/>
      <c r="D727" s="15" t="s">
        <v>16</v>
      </c>
      <c r="E727" s="2">
        <v>124000</v>
      </c>
    </row>
    <row r="728" spans="1:5" ht="18.95" customHeight="1" x14ac:dyDescent="0.2">
      <c r="A728" s="25"/>
      <c r="B728" s="23"/>
      <c r="C728" s="24"/>
      <c r="D728" s="15" t="s">
        <v>17</v>
      </c>
      <c r="E728" s="2">
        <v>2479897.41</v>
      </c>
    </row>
    <row r="729" spans="1:5" ht="20.100000000000001" customHeight="1" x14ac:dyDescent="0.2">
      <c r="A729" s="25">
        <v>217</v>
      </c>
      <c r="B729" s="23" t="s">
        <v>130</v>
      </c>
      <c r="C729" s="24" t="s">
        <v>131</v>
      </c>
      <c r="D729" s="15" t="s">
        <v>21</v>
      </c>
      <c r="E729" s="2">
        <v>2355897.41</v>
      </c>
    </row>
    <row r="730" spans="1:5" ht="20.100000000000001" customHeight="1" x14ac:dyDescent="0.2">
      <c r="A730" s="25"/>
      <c r="B730" s="23"/>
      <c r="C730" s="24"/>
      <c r="D730" s="15" t="s">
        <v>16</v>
      </c>
      <c r="E730" s="2">
        <v>124000</v>
      </c>
    </row>
    <row r="731" spans="1:5" ht="20.100000000000001" customHeight="1" x14ac:dyDescent="0.2">
      <c r="A731" s="25"/>
      <c r="B731" s="23"/>
      <c r="C731" s="24"/>
      <c r="D731" s="15" t="s">
        <v>17</v>
      </c>
      <c r="E731" s="2">
        <v>2479897.41</v>
      </c>
    </row>
    <row r="732" spans="1:5" ht="20.100000000000001" customHeight="1" x14ac:dyDescent="0.2">
      <c r="A732" s="25">
        <v>218</v>
      </c>
      <c r="B732" s="23" t="s">
        <v>130</v>
      </c>
      <c r="C732" s="24" t="s">
        <v>132</v>
      </c>
      <c r="D732" s="15" t="s">
        <v>21</v>
      </c>
      <c r="E732" s="2">
        <v>2355897.41</v>
      </c>
    </row>
    <row r="733" spans="1:5" ht="20.100000000000001" customHeight="1" x14ac:dyDescent="0.2">
      <c r="A733" s="25"/>
      <c r="B733" s="23"/>
      <c r="C733" s="24"/>
      <c r="D733" s="15" t="s">
        <v>16</v>
      </c>
      <c r="E733" s="2">
        <v>124000</v>
      </c>
    </row>
    <row r="734" spans="1:5" ht="20.100000000000001" customHeight="1" x14ac:dyDescent="0.2">
      <c r="A734" s="25"/>
      <c r="B734" s="23"/>
      <c r="C734" s="24"/>
      <c r="D734" s="15" t="s">
        <v>17</v>
      </c>
      <c r="E734" s="2">
        <v>2479897.41</v>
      </c>
    </row>
    <row r="735" spans="1:5" ht="20.100000000000001" customHeight="1" x14ac:dyDescent="0.2">
      <c r="A735" s="25">
        <v>219</v>
      </c>
      <c r="B735" s="23" t="s">
        <v>130</v>
      </c>
      <c r="C735" s="24" t="s">
        <v>133</v>
      </c>
      <c r="D735" s="15" t="s">
        <v>21</v>
      </c>
      <c r="E735" s="2">
        <v>2355897.41</v>
      </c>
    </row>
    <row r="736" spans="1:5" ht="20.100000000000001" customHeight="1" x14ac:dyDescent="0.2">
      <c r="A736" s="25"/>
      <c r="B736" s="23"/>
      <c r="C736" s="24"/>
      <c r="D736" s="15" t="s">
        <v>16</v>
      </c>
      <c r="E736" s="2">
        <v>124000</v>
      </c>
    </row>
    <row r="737" spans="1:5" ht="20.100000000000001" customHeight="1" x14ac:dyDescent="0.2">
      <c r="A737" s="25"/>
      <c r="B737" s="23"/>
      <c r="C737" s="24"/>
      <c r="D737" s="15" t="s">
        <v>17</v>
      </c>
      <c r="E737" s="2">
        <v>2479897.41</v>
      </c>
    </row>
    <row r="738" spans="1:5" ht="20.100000000000001" customHeight="1" x14ac:dyDescent="0.2">
      <c r="A738" s="25">
        <v>220</v>
      </c>
      <c r="B738" s="23" t="s">
        <v>130</v>
      </c>
      <c r="C738" s="24">
        <v>33</v>
      </c>
      <c r="D738" s="15" t="s">
        <v>21</v>
      </c>
      <c r="E738" s="2">
        <v>2377151.2400000002</v>
      </c>
    </row>
    <row r="739" spans="1:5" ht="20.100000000000001" customHeight="1" x14ac:dyDescent="0.2">
      <c r="A739" s="25"/>
      <c r="B739" s="23"/>
      <c r="C739" s="24"/>
      <c r="D739" s="15" t="s">
        <v>16</v>
      </c>
      <c r="E739" s="2">
        <v>124000</v>
      </c>
    </row>
    <row r="740" spans="1:5" ht="20.100000000000001" customHeight="1" x14ac:dyDescent="0.2">
      <c r="A740" s="25"/>
      <c r="B740" s="23"/>
      <c r="C740" s="24"/>
      <c r="D740" s="15" t="s">
        <v>17</v>
      </c>
      <c r="E740" s="2">
        <v>2501151.2400000002</v>
      </c>
    </row>
    <row r="741" spans="1:5" ht="20.100000000000001" customHeight="1" x14ac:dyDescent="0.2">
      <c r="A741" s="25">
        <v>221</v>
      </c>
      <c r="B741" s="23" t="s">
        <v>130</v>
      </c>
      <c r="C741" s="24" t="s">
        <v>114</v>
      </c>
      <c r="D741" s="15" t="s">
        <v>21</v>
      </c>
      <c r="E741" s="2">
        <v>2355897.4</v>
      </c>
    </row>
    <row r="742" spans="1:5" ht="20.100000000000001" customHeight="1" x14ac:dyDescent="0.2">
      <c r="A742" s="25"/>
      <c r="B742" s="23"/>
      <c r="C742" s="24"/>
      <c r="D742" s="15" t="s">
        <v>16</v>
      </c>
      <c r="E742" s="2">
        <v>124000</v>
      </c>
    </row>
    <row r="743" spans="1:5" ht="20.100000000000001" customHeight="1" x14ac:dyDescent="0.2">
      <c r="A743" s="25"/>
      <c r="B743" s="23"/>
      <c r="C743" s="24"/>
      <c r="D743" s="15" t="s">
        <v>17</v>
      </c>
      <c r="E743" s="2">
        <v>2479897.4</v>
      </c>
    </row>
    <row r="744" spans="1:5" ht="20.100000000000001" customHeight="1" x14ac:dyDescent="0.2">
      <c r="A744" s="25">
        <v>222</v>
      </c>
      <c r="B744" s="23" t="s">
        <v>130</v>
      </c>
      <c r="C744" s="24" t="s">
        <v>115</v>
      </c>
      <c r="D744" s="15" t="s">
        <v>21</v>
      </c>
      <c r="E744" s="2">
        <v>2355897.4</v>
      </c>
    </row>
    <row r="745" spans="1:5" ht="20.100000000000001" customHeight="1" x14ac:dyDescent="0.2">
      <c r="A745" s="25"/>
      <c r="B745" s="23"/>
      <c r="C745" s="24"/>
      <c r="D745" s="15" t="s">
        <v>16</v>
      </c>
      <c r="E745" s="2">
        <v>124000</v>
      </c>
    </row>
    <row r="746" spans="1:5" ht="20.100000000000001" customHeight="1" x14ac:dyDescent="0.2">
      <c r="A746" s="25"/>
      <c r="B746" s="23"/>
      <c r="C746" s="24"/>
      <c r="D746" s="15" t="s">
        <v>17</v>
      </c>
      <c r="E746" s="2">
        <v>2479897.4</v>
      </c>
    </row>
    <row r="747" spans="1:5" ht="20.100000000000001" customHeight="1" x14ac:dyDescent="0.2">
      <c r="A747" s="25">
        <v>223</v>
      </c>
      <c r="B747" s="23" t="s">
        <v>130</v>
      </c>
      <c r="C747" s="24" t="s">
        <v>116</v>
      </c>
      <c r="D747" s="15" t="s">
        <v>21</v>
      </c>
      <c r="E747" s="2">
        <v>4711794.79</v>
      </c>
    </row>
    <row r="748" spans="1:5" ht="20.100000000000001" customHeight="1" x14ac:dyDescent="0.2">
      <c r="A748" s="25"/>
      <c r="B748" s="23"/>
      <c r="C748" s="24"/>
      <c r="D748" s="15" t="s">
        <v>16</v>
      </c>
      <c r="E748" s="2">
        <v>248000</v>
      </c>
    </row>
    <row r="749" spans="1:5" ht="20.100000000000001" customHeight="1" x14ac:dyDescent="0.2">
      <c r="A749" s="25"/>
      <c r="B749" s="23"/>
      <c r="C749" s="24"/>
      <c r="D749" s="15" t="s">
        <v>17</v>
      </c>
      <c r="E749" s="2">
        <v>4959794.79</v>
      </c>
    </row>
    <row r="750" spans="1:5" ht="20.100000000000001" customHeight="1" x14ac:dyDescent="0.2">
      <c r="A750" s="25">
        <v>224</v>
      </c>
      <c r="B750" s="23" t="s">
        <v>130</v>
      </c>
      <c r="C750" s="24" t="s">
        <v>134</v>
      </c>
      <c r="D750" s="15" t="s">
        <v>25</v>
      </c>
      <c r="E750" s="14">
        <v>1706659.7</v>
      </c>
    </row>
    <row r="751" spans="1:5" ht="20.100000000000001" customHeight="1" x14ac:dyDescent="0.2">
      <c r="A751" s="25"/>
      <c r="B751" s="23"/>
      <c r="C751" s="24"/>
      <c r="D751" s="15" t="s">
        <v>26</v>
      </c>
      <c r="E751" s="14">
        <v>9276640.5199999996</v>
      </c>
    </row>
    <row r="752" spans="1:5" ht="20.100000000000001" customHeight="1" x14ac:dyDescent="0.2">
      <c r="A752" s="25"/>
      <c r="B752" s="23"/>
      <c r="C752" s="24"/>
      <c r="D752" s="15" t="s">
        <v>27</v>
      </c>
      <c r="E752" s="14">
        <v>1800681.76</v>
      </c>
    </row>
    <row r="753" spans="1:5" ht="20.100000000000001" customHeight="1" x14ac:dyDescent="0.2">
      <c r="A753" s="25"/>
      <c r="B753" s="23"/>
      <c r="C753" s="24"/>
      <c r="D753" s="15" t="s">
        <v>28</v>
      </c>
      <c r="E753" s="14">
        <v>1781018.83</v>
      </c>
    </row>
    <row r="754" spans="1:5" ht="20.100000000000001" customHeight="1" x14ac:dyDescent="0.2">
      <c r="A754" s="25"/>
      <c r="B754" s="23"/>
      <c r="C754" s="24"/>
      <c r="D754" s="15" t="s">
        <v>29</v>
      </c>
      <c r="E754" s="14">
        <v>1785034.5</v>
      </c>
    </row>
    <row r="755" spans="1:5" ht="20.100000000000001" customHeight="1" x14ac:dyDescent="0.2">
      <c r="A755" s="25"/>
      <c r="B755" s="23"/>
      <c r="C755" s="24"/>
      <c r="D755" s="15" t="s">
        <v>23</v>
      </c>
      <c r="E755" s="14">
        <v>9740630.4000000004</v>
      </c>
    </row>
    <row r="756" spans="1:5" ht="20.100000000000001" customHeight="1" x14ac:dyDescent="0.2">
      <c r="A756" s="25"/>
      <c r="B756" s="23"/>
      <c r="C756" s="24"/>
      <c r="D756" s="15" t="s">
        <v>31</v>
      </c>
      <c r="E756" s="14">
        <v>1328755</v>
      </c>
    </row>
    <row r="757" spans="1:5" ht="20.100000000000001" customHeight="1" x14ac:dyDescent="0.2">
      <c r="A757" s="25"/>
      <c r="B757" s="23"/>
      <c r="C757" s="24"/>
      <c r="D757" s="15" t="s">
        <v>17</v>
      </c>
      <c r="E757" s="14">
        <v>27419420.710000001</v>
      </c>
    </row>
    <row r="758" spans="1:5" ht="20.100000000000001" customHeight="1" x14ac:dyDescent="0.2">
      <c r="A758" s="25">
        <v>225</v>
      </c>
      <c r="B758" s="23" t="s">
        <v>135</v>
      </c>
      <c r="C758" s="24" t="s">
        <v>136</v>
      </c>
      <c r="D758" s="15" t="s">
        <v>23</v>
      </c>
      <c r="E758" s="14">
        <v>8432162.1600000001</v>
      </c>
    </row>
    <row r="759" spans="1:5" ht="20.100000000000001" customHeight="1" x14ac:dyDescent="0.2">
      <c r="A759" s="25"/>
      <c r="B759" s="23"/>
      <c r="C759" s="24"/>
      <c r="D759" s="15" t="s">
        <v>31</v>
      </c>
      <c r="E759" s="14">
        <v>939358.67</v>
      </c>
    </row>
    <row r="760" spans="1:5" ht="20.100000000000001" customHeight="1" x14ac:dyDescent="0.2">
      <c r="A760" s="25"/>
      <c r="B760" s="23"/>
      <c r="C760" s="24"/>
      <c r="D760" s="15" t="s">
        <v>17</v>
      </c>
      <c r="E760" s="14">
        <v>9371520.8300000001</v>
      </c>
    </row>
    <row r="761" spans="1:5" ht="20.100000000000001" customHeight="1" x14ac:dyDescent="0.2">
      <c r="A761" s="25">
        <v>226</v>
      </c>
      <c r="B761" s="23" t="s">
        <v>137</v>
      </c>
      <c r="C761" s="24">
        <v>17</v>
      </c>
      <c r="D761" s="15" t="s">
        <v>25</v>
      </c>
      <c r="E761" s="14">
        <v>1252442.95</v>
      </c>
    </row>
    <row r="762" spans="1:5" ht="20.100000000000001" customHeight="1" x14ac:dyDescent="0.2">
      <c r="A762" s="25"/>
      <c r="B762" s="23"/>
      <c r="C762" s="24"/>
      <c r="D762" s="15" t="s">
        <v>26</v>
      </c>
      <c r="E762" s="14">
        <v>8411496.1199999992</v>
      </c>
    </row>
    <row r="763" spans="1:5" ht="20.100000000000001" customHeight="1" x14ac:dyDescent="0.2">
      <c r="A763" s="25"/>
      <c r="B763" s="23"/>
      <c r="C763" s="24"/>
      <c r="D763" s="15" t="s">
        <v>27</v>
      </c>
      <c r="E763" s="14">
        <v>1619900.98</v>
      </c>
    </row>
    <row r="764" spans="1:5" ht="20.100000000000001" customHeight="1" x14ac:dyDescent="0.2">
      <c r="A764" s="25"/>
      <c r="B764" s="23"/>
      <c r="C764" s="24"/>
      <c r="D764" s="15" t="s">
        <v>28</v>
      </c>
      <c r="E764" s="14">
        <v>1722217.24</v>
      </c>
    </row>
    <row r="765" spans="1:5" ht="20.100000000000001" customHeight="1" x14ac:dyDescent="0.2">
      <c r="A765" s="25"/>
      <c r="B765" s="23"/>
      <c r="C765" s="24"/>
      <c r="D765" s="15" t="s">
        <v>138</v>
      </c>
      <c r="E765" s="14">
        <v>1215410.51</v>
      </c>
    </row>
    <row r="766" spans="1:5" ht="20.100000000000001" customHeight="1" x14ac:dyDescent="0.2">
      <c r="A766" s="25"/>
      <c r="B766" s="23"/>
      <c r="C766" s="24"/>
      <c r="D766" s="15" t="s">
        <v>29</v>
      </c>
      <c r="E766" s="14">
        <v>1760073.14</v>
      </c>
    </row>
    <row r="767" spans="1:5" ht="20.100000000000001" customHeight="1" x14ac:dyDescent="0.2">
      <c r="A767" s="25"/>
      <c r="B767" s="23"/>
      <c r="C767" s="24"/>
      <c r="D767" s="15" t="s">
        <v>16</v>
      </c>
      <c r="E767" s="14">
        <v>679427.78</v>
      </c>
    </row>
    <row r="768" spans="1:5" ht="20.100000000000001" customHeight="1" x14ac:dyDescent="0.2">
      <c r="A768" s="25"/>
      <c r="B768" s="23"/>
      <c r="C768" s="24"/>
      <c r="D768" s="15" t="s">
        <v>17</v>
      </c>
      <c r="E768" s="14">
        <v>16660968.720000001</v>
      </c>
    </row>
    <row r="769" spans="1:5" ht="20.100000000000001" customHeight="1" x14ac:dyDescent="0.2">
      <c r="A769" s="25">
        <v>227</v>
      </c>
      <c r="B769" s="23" t="s">
        <v>137</v>
      </c>
      <c r="C769" s="24">
        <v>47</v>
      </c>
      <c r="D769" s="15" t="s">
        <v>23</v>
      </c>
      <c r="E769" s="14">
        <v>6807443.0899999999</v>
      </c>
    </row>
    <row r="770" spans="1:5" ht="20.100000000000001" customHeight="1" x14ac:dyDescent="0.2">
      <c r="A770" s="25"/>
      <c r="B770" s="23"/>
      <c r="C770" s="24"/>
      <c r="D770" s="15" t="s">
        <v>30</v>
      </c>
      <c r="E770" s="14">
        <v>9207396.9000000004</v>
      </c>
    </row>
    <row r="771" spans="1:5" ht="20.100000000000001" customHeight="1" x14ac:dyDescent="0.2">
      <c r="A771" s="25"/>
      <c r="B771" s="23"/>
      <c r="C771" s="24"/>
      <c r="D771" s="15" t="s">
        <v>16</v>
      </c>
      <c r="E771" s="14">
        <v>1094734.04</v>
      </c>
    </row>
    <row r="772" spans="1:5" ht="20.100000000000001" customHeight="1" x14ac:dyDescent="0.2">
      <c r="A772" s="25"/>
      <c r="B772" s="23"/>
      <c r="C772" s="24"/>
      <c r="D772" s="15" t="s">
        <v>17</v>
      </c>
      <c r="E772" s="14">
        <v>17109574.030000001</v>
      </c>
    </row>
    <row r="773" spans="1:5" ht="20.100000000000001" customHeight="1" x14ac:dyDescent="0.2">
      <c r="A773" s="25">
        <v>228</v>
      </c>
      <c r="B773" s="23" t="s">
        <v>54</v>
      </c>
      <c r="C773" s="24">
        <v>27</v>
      </c>
      <c r="D773" s="15" t="s">
        <v>21</v>
      </c>
      <c r="E773" s="2">
        <v>2358532.17</v>
      </c>
    </row>
    <row r="774" spans="1:5" ht="20.100000000000001" customHeight="1" x14ac:dyDescent="0.2">
      <c r="A774" s="25"/>
      <c r="B774" s="23"/>
      <c r="C774" s="24"/>
      <c r="D774" s="15" t="s">
        <v>16</v>
      </c>
      <c r="E774" s="2">
        <v>124000</v>
      </c>
    </row>
    <row r="775" spans="1:5" ht="20.100000000000001" customHeight="1" x14ac:dyDescent="0.2">
      <c r="A775" s="25"/>
      <c r="B775" s="23"/>
      <c r="C775" s="24"/>
      <c r="D775" s="15" t="s">
        <v>17</v>
      </c>
      <c r="E775" s="2">
        <v>2482532.17</v>
      </c>
    </row>
    <row r="776" spans="1:5" ht="20.100000000000001" customHeight="1" x14ac:dyDescent="0.2">
      <c r="A776" s="25">
        <v>229</v>
      </c>
      <c r="B776" s="23" t="s">
        <v>54</v>
      </c>
      <c r="C776" s="24">
        <v>29</v>
      </c>
      <c r="D776" s="15" t="s">
        <v>21</v>
      </c>
      <c r="E776" s="2">
        <v>2358532.17</v>
      </c>
    </row>
    <row r="777" spans="1:5" ht="20.100000000000001" customHeight="1" x14ac:dyDescent="0.2">
      <c r="A777" s="25"/>
      <c r="B777" s="23"/>
      <c r="C777" s="24"/>
      <c r="D777" s="15" t="s">
        <v>16</v>
      </c>
      <c r="E777" s="2">
        <v>124000</v>
      </c>
    </row>
    <row r="778" spans="1:5" ht="20.100000000000001" customHeight="1" x14ac:dyDescent="0.2">
      <c r="A778" s="25"/>
      <c r="B778" s="23"/>
      <c r="C778" s="24"/>
      <c r="D778" s="15" t="s">
        <v>17</v>
      </c>
      <c r="E778" s="2">
        <v>2482532.17</v>
      </c>
    </row>
    <row r="779" spans="1:5" ht="20.100000000000001" customHeight="1" x14ac:dyDescent="0.2">
      <c r="A779" s="25">
        <v>230</v>
      </c>
      <c r="B779" s="23" t="s">
        <v>54</v>
      </c>
      <c r="C779" s="24">
        <v>31</v>
      </c>
      <c r="D779" s="15" t="s">
        <v>21</v>
      </c>
      <c r="E779" s="2">
        <v>2356073.0499999998</v>
      </c>
    </row>
    <row r="780" spans="1:5" ht="20.100000000000001" customHeight="1" x14ac:dyDescent="0.2">
      <c r="A780" s="25"/>
      <c r="B780" s="23"/>
      <c r="C780" s="24"/>
      <c r="D780" s="15" t="s">
        <v>16</v>
      </c>
      <c r="E780" s="2">
        <v>124000</v>
      </c>
    </row>
    <row r="781" spans="1:5" ht="20.100000000000001" customHeight="1" x14ac:dyDescent="0.2">
      <c r="A781" s="25"/>
      <c r="B781" s="23"/>
      <c r="C781" s="24"/>
      <c r="D781" s="15" t="s">
        <v>17</v>
      </c>
      <c r="E781" s="2">
        <v>2480073.0499999998</v>
      </c>
    </row>
    <row r="782" spans="1:5" ht="20.100000000000001" customHeight="1" x14ac:dyDescent="0.2">
      <c r="A782" s="25">
        <v>231</v>
      </c>
      <c r="B782" s="23" t="s">
        <v>54</v>
      </c>
      <c r="C782" s="24">
        <v>33</v>
      </c>
      <c r="D782" s="15" t="s">
        <v>15</v>
      </c>
      <c r="E782" s="14">
        <v>1851415.78</v>
      </c>
    </row>
    <row r="783" spans="1:5" ht="20.100000000000001" customHeight="1" x14ac:dyDescent="0.2">
      <c r="A783" s="25"/>
      <c r="B783" s="23"/>
      <c r="C783" s="24"/>
      <c r="D783" s="15" t="s">
        <v>16</v>
      </c>
      <c r="E783" s="14">
        <v>75945.039999999994</v>
      </c>
    </row>
    <row r="784" spans="1:5" ht="20.100000000000001" customHeight="1" x14ac:dyDescent="0.2">
      <c r="A784" s="25"/>
      <c r="B784" s="23"/>
      <c r="C784" s="24"/>
      <c r="D784" s="15" t="s">
        <v>17</v>
      </c>
      <c r="E784" s="14">
        <v>1927360.82</v>
      </c>
    </row>
    <row r="785" spans="1:5" ht="20.100000000000001" customHeight="1" x14ac:dyDescent="0.2">
      <c r="A785" s="25">
        <v>232</v>
      </c>
      <c r="B785" s="23" t="s">
        <v>54</v>
      </c>
      <c r="C785" s="24">
        <v>49</v>
      </c>
      <c r="D785" s="16" t="s">
        <v>23</v>
      </c>
      <c r="E785" s="14">
        <v>15477581.58</v>
      </c>
    </row>
    <row r="786" spans="1:5" ht="20.100000000000001" customHeight="1" x14ac:dyDescent="0.2">
      <c r="A786" s="25"/>
      <c r="B786" s="23"/>
      <c r="C786" s="24"/>
      <c r="D786" s="16" t="s">
        <v>16</v>
      </c>
      <c r="E786" s="14">
        <v>761515.57</v>
      </c>
    </row>
    <row r="787" spans="1:5" ht="20.100000000000001" customHeight="1" x14ac:dyDescent="0.2">
      <c r="A787" s="25"/>
      <c r="B787" s="23"/>
      <c r="C787" s="24"/>
      <c r="D787" s="16" t="s">
        <v>17</v>
      </c>
      <c r="E787" s="14">
        <v>16239097.15</v>
      </c>
    </row>
    <row r="788" spans="1:5" ht="20.100000000000001" customHeight="1" x14ac:dyDescent="0.2">
      <c r="A788" s="25">
        <v>233</v>
      </c>
      <c r="B788" s="23" t="s">
        <v>140</v>
      </c>
      <c r="C788" s="24">
        <v>2</v>
      </c>
      <c r="D788" s="15" t="s">
        <v>15</v>
      </c>
      <c r="E788" s="14">
        <v>1851415.78</v>
      </c>
    </row>
    <row r="789" spans="1:5" ht="20.100000000000001" customHeight="1" x14ac:dyDescent="0.2">
      <c r="A789" s="25"/>
      <c r="B789" s="23"/>
      <c r="C789" s="24"/>
      <c r="D789" s="15" t="s">
        <v>16</v>
      </c>
      <c r="E789" s="14">
        <v>75945.039999999994</v>
      </c>
    </row>
    <row r="790" spans="1:5" ht="20.100000000000001" customHeight="1" x14ac:dyDescent="0.2">
      <c r="A790" s="25"/>
      <c r="B790" s="23"/>
      <c r="C790" s="24"/>
      <c r="D790" s="15" t="s">
        <v>17</v>
      </c>
      <c r="E790" s="14">
        <v>1927360.82</v>
      </c>
    </row>
    <row r="791" spans="1:5" ht="20.100000000000001" customHeight="1" x14ac:dyDescent="0.2">
      <c r="A791" s="25">
        <v>234</v>
      </c>
      <c r="B791" s="23" t="s">
        <v>140</v>
      </c>
      <c r="C791" s="24">
        <v>3</v>
      </c>
      <c r="D791" s="15" t="s">
        <v>15</v>
      </c>
      <c r="E791" s="14">
        <v>3702831.57</v>
      </c>
    </row>
    <row r="792" spans="1:5" ht="20.100000000000001" customHeight="1" x14ac:dyDescent="0.2">
      <c r="A792" s="25"/>
      <c r="B792" s="23"/>
      <c r="C792" s="24"/>
      <c r="D792" s="15" t="s">
        <v>16</v>
      </c>
      <c r="E792" s="14">
        <v>151890.07999999999</v>
      </c>
    </row>
    <row r="793" spans="1:5" ht="20.100000000000001" customHeight="1" x14ac:dyDescent="0.2">
      <c r="A793" s="25"/>
      <c r="B793" s="23"/>
      <c r="C793" s="24"/>
      <c r="D793" s="15" t="s">
        <v>17</v>
      </c>
      <c r="E793" s="14">
        <v>3854721.65</v>
      </c>
    </row>
    <row r="794" spans="1:5" ht="20.100000000000001" customHeight="1" x14ac:dyDescent="0.2">
      <c r="A794" s="25">
        <v>235</v>
      </c>
      <c r="B794" s="23" t="s">
        <v>140</v>
      </c>
      <c r="C794" s="24">
        <v>4</v>
      </c>
      <c r="D794" s="15" t="s">
        <v>15</v>
      </c>
      <c r="E794" s="14">
        <v>7405663.1399999997</v>
      </c>
    </row>
    <row r="795" spans="1:5" ht="20.100000000000001" customHeight="1" x14ac:dyDescent="0.2">
      <c r="A795" s="25"/>
      <c r="B795" s="23"/>
      <c r="C795" s="24"/>
      <c r="D795" s="15" t="s">
        <v>16</v>
      </c>
      <c r="E795" s="14">
        <v>303780.15999999997</v>
      </c>
    </row>
    <row r="796" spans="1:5" ht="20.100000000000001" customHeight="1" x14ac:dyDescent="0.2">
      <c r="A796" s="25"/>
      <c r="B796" s="23"/>
      <c r="C796" s="24"/>
      <c r="D796" s="15" t="s">
        <v>17</v>
      </c>
      <c r="E796" s="14">
        <v>7709443.2999999998</v>
      </c>
    </row>
    <row r="797" spans="1:5" ht="20.100000000000001" customHeight="1" x14ac:dyDescent="0.2">
      <c r="A797" s="25">
        <v>236</v>
      </c>
      <c r="B797" s="23" t="s">
        <v>140</v>
      </c>
      <c r="C797" s="24">
        <v>14</v>
      </c>
      <c r="D797" s="15" t="s">
        <v>15</v>
      </c>
      <c r="E797" s="14">
        <v>9257078.9199999999</v>
      </c>
    </row>
    <row r="798" spans="1:5" ht="20.100000000000001" customHeight="1" x14ac:dyDescent="0.2">
      <c r="A798" s="25"/>
      <c r="B798" s="23"/>
      <c r="C798" s="24"/>
      <c r="D798" s="15" t="s">
        <v>16</v>
      </c>
      <c r="E798" s="14">
        <v>379725.2</v>
      </c>
    </row>
    <row r="799" spans="1:5" ht="20.100000000000001" customHeight="1" x14ac:dyDescent="0.2">
      <c r="A799" s="25"/>
      <c r="B799" s="23"/>
      <c r="C799" s="24"/>
      <c r="D799" s="15" t="s">
        <v>17</v>
      </c>
      <c r="E799" s="14">
        <v>9636804.1199999992</v>
      </c>
    </row>
    <row r="800" spans="1:5" ht="12.6" customHeight="1" x14ac:dyDescent="0.2"/>
    <row r="801" spans="1:4" ht="15" customHeight="1" x14ac:dyDescent="0.2">
      <c r="A801" s="45" t="s">
        <v>141</v>
      </c>
      <c r="B801" s="45"/>
      <c r="C801" s="45"/>
      <c r="D801" s="45"/>
    </row>
    <row r="802" spans="1:4" ht="15.6" customHeight="1" x14ac:dyDescent="0.2">
      <c r="A802" s="46" t="s">
        <v>154</v>
      </c>
      <c r="B802" s="45"/>
      <c r="C802" s="45"/>
      <c r="D802" s="45"/>
    </row>
    <row r="803" spans="1:4" ht="15.6" customHeight="1" x14ac:dyDescent="0.2">
      <c r="A803" s="46" t="s">
        <v>156</v>
      </c>
      <c r="B803" s="45"/>
      <c r="C803" s="45"/>
      <c r="D803" s="45"/>
    </row>
    <row r="804" spans="1:4" s="11" customFormat="1" ht="14.25" customHeight="1" x14ac:dyDescent="0.2">
      <c r="A804" s="47" t="s">
        <v>159</v>
      </c>
      <c r="B804" s="47"/>
      <c r="C804" s="47"/>
      <c r="D804" s="47"/>
    </row>
    <row r="807" spans="1:4" s="11" customFormat="1" ht="15.6" customHeight="1" x14ac:dyDescent="0.2">
      <c r="A807" s="45"/>
      <c r="B807" s="45"/>
      <c r="C807" s="45"/>
      <c r="D807" s="45"/>
    </row>
  </sheetData>
  <mergeCells count="727">
    <mergeCell ref="C435:C437"/>
    <mergeCell ref="B435:B437"/>
    <mergeCell ref="A435:A437"/>
    <mergeCell ref="A17:A19"/>
    <mergeCell ref="B17:B19"/>
    <mergeCell ref="C17:C19"/>
    <mergeCell ref="A20:A22"/>
    <mergeCell ref="B20:B22"/>
    <mergeCell ref="C20:C22"/>
    <mergeCell ref="A36:A37"/>
    <mergeCell ref="B36:B37"/>
    <mergeCell ref="C36:C37"/>
    <mergeCell ref="A33:A35"/>
    <mergeCell ref="B33:B35"/>
    <mergeCell ref="C33:C35"/>
    <mergeCell ref="A23:A25"/>
    <mergeCell ref="B23:B25"/>
    <mergeCell ref="C23:C25"/>
    <mergeCell ref="C26:C29"/>
    <mergeCell ref="B26:B29"/>
    <mergeCell ref="A26:A29"/>
    <mergeCell ref="C30:C32"/>
    <mergeCell ref="B30:B32"/>
    <mergeCell ref="A30:A32"/>
    <mergeCell ref="D1:E1"/>
    <mergeCell ref="D2:E2"/>
    <mergeCell ref="D3:E3"/>
    <mergeCell ref="A11:E11"/>
    <mergeCell ref="A14:A15"/>
    <mergeCell ref="B14:B15"/>
    <mergeCell ref="C14:C15"/>
    <mergeCell ref="D14:D15"/>
    <mergeCell ref="E14:E15"/>
    <mergeCell ref="D4:E4"/>
    <mergeCell ref="A7:E7"/>
    <mergeCell ref="A8:E8"/>
    <mergeCell ref="A9:E9"/>
    <mergeCell ref="A10:E10"/>
    <mergeCell ref="A44:A46"/>
    <mergeCell ref="B44:B46"/>
    <mergeCell ref="C44:C46"/>
    <mergeCell ref="A47:A49"/>
    <mergeCell ref="B47:B49"/>
    <mergeCell ref="C47:C49"/>
    <mergeCell ref="A38:A40"/>
    <mergeCell ref="B38:B40"/>
    <mergeCell ref="C38:C40"/>
    <mergeCell ref="A41:A43"/>
    <mergeCell ref="B41:B43"/>
    <mergeCell ref="C41:C43"/>
    <mergeCell ref="A56:A58"/>
    <mergeCell ref="B56:B58"/>
    <mergeCell ref="C56:C58"/>
    <mergeCell ref="A59:A61"/>
    <mergeCell ref="B59:B61"/>
    <mergeCell ref="C59:C61"/>
    <mergeCell ref="A50:A52"/>
    <mergeCell ref="B50:B52"/>
    <mergeCell ref="C50:C52"/>
    <mergeCell ref="A53:A55"/>
    <mergeCell ref="B53:B55"/>
    <mergeCell ref="C53:C55"/>
    <mergeCell ref="A98:A100"/>
    <mergeCell ref="B98:B100"/>
    <mergeCell ref="C98:C100"/>
    <mergeCell ref="A80:A82"/>
    <mergeCell ref="B80:B82"/>
    <mergeCell ref="C80:C82"/>
    <mergeCell ref="A83:A85"/>
    <mergeCell ref="B83:B85"/>
    <mergeCell ref="C83:C85"/>
    <mergeCell ref="C86:C94"/>
    <mergeCell ref="B86:B94"/>
    <mergeCell ref="A86:A94"/>
    <mergeCell ref="A107:A109"/>
    <mergeCell ref="B107:B109"/>
    <mergeCell ref="C107:C109"/>
    <mergeCell ref="A110:A112"/>
    <mergeCell ref="B110:B112"/>
    <mergeCell ref="C110:C112"/>
    <mergeCell ref="A101:A103"/>
    <mergeCell ref="B101:B103"/>
    <mergeCell ref="C101:C103"/>
    <mergeCell ref="A104:A106"/>
    <mergeCell ref="B104:B106"/>
    <mergeCell ref="C104:C106"/>
    <mergeCell ref="A124:A126"/>
    <mergeCell ref="B124:B126"/>
    <mergeCell ref="C124:C126"/>
    <mergeCell ref="A127:A129"/>
    <mergeCell ref="B127:B129"/>
    <mergeCell ref="C127:C129"/>
    <mergeCell ref="A118:A120"/>
    <mergeCell ref="B118:B120"/>
    <mergeCell ref="C118:C120"/>
    <mergeCell ref="A121:A123"/>
    <mergeCell ref="B121:B123"/>
    <mergeCell ref="C121:C123"/>
    <mergeCell ref="B142:B145"/>
    <mergeCell ref="A142:A145"/>
    <mergeCell ref="A136:A138"/>
    <mergeCell ref="B136:B138"/>
    <mergeCell ref="C136:C138"/>
    <mergeCell ref="A139:A141"/>
    <mergeCell ref="B139:B141"/>
    <mergeCell ref="C139:C141"/>
    <mergeCell ref="A130:A132"/>
    <mergeCell ref="B130:B132"/>
    <mergeCell ref="C130:C132"/>
    <mergeCell ref="A133:A135"/>
    <mergeCell ref="B133:B135"/>
    <mergeCell ref="C133:C135"/>
    <mergeCell ref="A149:A151"/>
    <mergeCell ref="B149:B151"/>
    <mergeCell ref="C149:C151"/>
    <mergeCell ref="A152:A154"/>
    <mergeCell ref="B152:B154"/>
    <mergeCell ref="C152:C154"/>
    <mergeCell ref="A146:A148"/>
    <mergeCell ref="B146:B148"/>
    <mergeCell ref="C146:C148"/>
    <mergeCell ref="A185:A187"/>
    <mergeCell ref="B185:B187"/>
    <mergeCell ref="C185:C187"/>
    <mergeCell ref="A188:A190"/>
    <mergeCell ref="B188:B190"/>
    <mergeCell ref="C188:C190"/>
    <mergeCell ref="A182:A184"/>
    <mergeCell ref="B182:B184"/>
    <mergeCell ref="C182:C184"/>
    <mergeCell ref="C214:C221"/>
    <mergeCell ref="B214:B221"/>
    <mergeCell ref="A214:A221"/>
    <mergeCell ref="A191:A193"/>
    <mergeCell ref="B191:B193"/>
    <mergeCell ref="C191:C193"/>
    <mergeCell ref="A194:A196"/>
    <mergeCell ref="B194:B196"/>
    <mergeCell ref="C194:C196"/>
    <mergeCell ref="A206:A209"/>
    <mergeCell ref="B206:B209"/>
    <mergeCell ref="C206:C209"/>
    <mergeCell ref="A200:A202"/>
    <mergeCell ref="B200:B202"/>
    <mergeCell ref="C200:C202"/>
    <mergeCell ref="C210:C213"/>
    <mergeCell ref="B210:B213"/>
    <mergeCell ref="A210:A213"/>
    <mergeCell ref="A203:A205"/>
    <mergeCell ref="B203:B205"/>
    <mergeCell ref="C203:C205"/>
    <mergeCell ref="A228:A230"/>
    <mergeCell ref="B228:B230"/>
    <mergeCell ref="C228:C230"/>
    <mergeCell ref="A231:A233"/>
    <mergeCell ref="B231:B233"/>
    <mergeCell ref="C231:C233"/>
    <mergeCell ref="A222:A224"/>
    <mergeCell ref="B222:B224"/>
    <mergeCell ref="C222:C224"/>
    <mergeCell ref="A225:A227"/>
    <mergeCell ref="B225:B227"/>
    <mergeCell ref="C225:C227"/>
    <mergeCell ref="A237:A239"/>
    <mergeCell ref="B237:B239"/>
    <mergeCell ref="C237:C239"/>
    <mergeCell ref="C240:C242"/>
    <mergeCell ref="B240:B242"/>
    <mergeCell ref="A240:A242"/>
    <mergeCell ref="C234:C236"/>
    <mergeCell ref="B234:B236"/>
    <mergeCell ref="A234:A236"/>
    <mergeCell ref="A246:A248"/>
    <mergeCell ref="B246:B248"/>
    <mergeCell ref="C246:C248"/>
    <mergeCell ref="A249:A251"/>
    <mergeCell ref="B249:B251"/>
    <mergeCell ref="C249:C251"/>
    <mergeCell ref="A243:A245"/>
    <mergeCell ref="B243:B245"/>
    <mergeCell ref="C243:C245"/>
    <mergeCell ref="A252:A254"/>
    <mergeCell ref="B252:B254"/>
    <mergeCell ref="C252:C254"/>
    <mergeCell ref="A255:A257"/>
    <mergeCell ref="B255:B257"/>
    <mergeCell ref="C255:C257"/>
    <mergeCell ref="A264:A266"/>
    <mergeCell ref="B264:B266"/>
    <mergeCell ref="C264:C266"/>
    <mergeCell ref="A258:A260"/>
    <mergeCell ref="B258:B260"/>
    <mergeCell ref="C258:C260"/>
    <mergeCell ref="C261:C263"/>
    <mergeCell ref="B261:B263"/>
    <mergeCell ref="A261:A263"/>
    <mergeCell ref="A270:A272"/>
    <mergeCell ref="B270:B272"/>
    <mergeCell ref="C270:C272"/>
    <mergeCell ref="A273:A275"/>
    <mergeCell ref="B273:B275"/>
    <mergeCell ref="C273:C275"/>
    <mergeCell ref="C267:C269"/>
    <mergeCell ref="B267:B269"/>
    <mergeCell ref="A267:A269"/>
    <mergeCell ref="A282:A284"/>
    <mergeCell ref="B282:B284"/>
    <mergeCell ref="C282:C284"/>
    <mergeCell ref="A285:A287"/>
    <mergeCell ref="B285:B287"/>
    <mergeCell ref="C285:C287"/>
    <mergeCell ref="A276:A278"/>
    <mergeCell ref="B276:B278"/>
    <mergeCell ref="C276:C278"/>
    <mergeCell ref="A279:A281"/>
    <mergeCell ref="B279:B281"/>
    <mergeCell ref="C279:C281"/>
    <mergeCell ref="A294:A296"/>
    <mergeCell ref="B294:B296"/>
    <mergeCell ref="C294:C296"/>
    <mergeCell ref="A297:A299"/>
    <mergeCell ref="B297:B299"/>
    <mergeCell ref="C297:C299"/>
    <mergeCell ref="A288:A290"/>
    <mergeCell ref="B288:B290"/>
    <mergeCell ref="C288:C290"/>
    <mergeCell ref="A291:A293"/>
    <mergeCell ref="B291:B293"/>
    <mergeCell ref="C291:C293"/>
    <mergeCell ref="A306:A308"/>
    <mergeCell ref="B306:B308"/>
    <mergeCell ref="C306:C308"/>
    <mergeCell ref="A309:A311"/>
    <mergeCell ref="B309:B311"/>
    <mergeCell ref="C309:C311"/>
    <mergeCell ref="A300:A302"/>
    <mergeCell ref="B300:B302"/>
    <mergeCell ref="C300:C302"/>
    <mergeCell ref="A303:A305"/>
    <mergeCell ref="B303:B305"/>
    <mergeCell ref="C303:C305"/>
    <mergeCell ref="C318:C320"/>
    <mergeCell ref="B318:B320"/>
    <mergeCell ref="A318:A320"/>
    <mergeCell ref="C324:C326"/>
    <mergeCell ref="B324:B326"/>
    <mergeCell ref="A324:A326"/>
    <mergeCell ref="B333:B335"/>
    <mergeCell ref="A312:A314"/>
    <mergeCell ref="B312:B314"/>
    <mergeCell ref="C312:C314"/>
    <mergeCell ref="A315:A317"/>
    <mergeCell ref="B315:B317"/>
    <mergeCell ref="C315:C317"/>
    <mergeCell ref="A358:A360"/>
    <mergeCell ref="B358:B360"/>
    <mergeCell ref="C358:C360"/>
    <mergeCell ref="C333:C335"/>
    <mergeCell ref="A327:A329"/>
    <mergeCell ref="B327:B329"/>
    <mergeCell ref="C327:C329"/>
    <mergeCell ref="A321:A323"/>
    <mergeCell ref="B321:B323"/>
    <mergeCell ref="C321:C323"/>
    <mergeCell ref="A342:A348"/>
    <mergeCell ref="C355:C357"/>
    <mergeCell ref="B355:B357"/>
    <mergeCell ref="A355:A357"/>
    <mergeCell ref="A382:A384"/>
    <mergeCell ref="B382:B384"/>
    <mergeCell ref="C382:C384"/>
    <mergeCell ref="C379:C381"/>
    <mergeCell ref="B379:B381"/>
    <mergeCell ref="A379:A381"/>
    <mergeCell ref="A361:A363"/>
    <mergeCell ref="B361:B363"/>
    <mergeCell ref="C361:C363"/>
    <mergeCell ref="A364:A366"/>
    <mergeCell ref="B364:B366"/>
    <mergeCell ref="C364:C366"/>
    <mergeCell ref="A373:A375"/>
    <mergeCell ref="B373:B375"/>
    <mergeCell ref="C373:C375"/>
    <mergeCell ref="A367:A369"/>
    <mergeCell ref="B367:B369"/>
    <mergeCell ref="C367:C369"/>
    <mergeCell ref="A370:A372"/>
    <mergeCell ref="B370:B372"/>
    <mergeCell ref="C370:C372"/>
    <mergeCell ref="C376:C378"/>
    <mergeCell ref="B376:B378"/>
    <mergeCell ref="A376:A378"/>
    <mergeCell ref="A391:A393"/>
    <mergeCell ref="B391:B393"/>
    <mergeCell ref="C391:C393"/>
    <mergeCell ref="A394:A396"/>
    <mergeCell ref="B394:B396"/>
    <mergeCell ref="C394:C396"/>
    <mergeCell ref="A385:A387"/>
    <mergeCell ref="B385:B387"/>
    <mergeCell ref="C385:C387"/>
    <mergeCell ref="A388:A390"/>
    <mergeCell ref="B388:B390"/>
    <mergeCell ref="C388:C390"/>
    <mergeCell ref="A444:A447"/>
    <mergeCell ref="B444:B447"/>
    <mergeCell ref="C444:C447"/>
    <mergeCell ref="A448:A451"/>
    <mergeCell ref="B448:B451"/>
    <mergeCell ref="C448:C451"/>
    <mergeCell ref="A397:A399"/>
    <mergeCell ref="B397:B399"/>
    <mergeCell ref="C397:C399"/>
    <mergeCell ref="A400:A402"/>
    <mergeCell ref="B400:B402"/>
    <mergeCell ref="C400:C402"/>
    <mergeCell ref="A438:A440"/>
    <mergeCell ref="B438:B440"/>
    <mergeCell ref="C409:C411"/>
    <mergeCell ref="C438:C440"/>
    <mergeCell ref="A432:A434"/>
    <mergeCell ref="B432:B434"/>
    <mergeCell ref="C432:C434"/>
    <mergeCell ref="A418:A420"/>
    <mergeCell ref="B418:B420"/>
    <mergeCell ref="C418:C420"/>
    <mergeCell ref="A421:A423"/>
    <mergeCell ref="B421:B423"/>
    <mergeCell ref="A522:A527"/>
    <mergeCell ref="B522:B527"/>
    <mergeCell ref="B549:B551"/>
    <mergeCell ref="C549:C551"/>
    <mergeCell ref="B477:B479"/>
    <mergeCell ref="C477:C479"/>
    <mergeCell ref="A480:A482"/>
    <mergeCell ref="B480:B482"/>
    <mergeCell ref="A452:A454"/>
    <mergeCell ref="B452:B454"/>
    <mergeCell ref="C452:C454"/>
    <mergeCell ref="A455:A458"/>
    <mergeCell ref="B455:B458"/>
    <mergeCell ref="C455:C458"/>
    <mergeCell ref="B540:B542"/>
    <mergeCell ref="C540:C542"/>
    <mergeCell ref="A543:A545"/>
    <mergeCell ref="B543:B545"/>
    <mergeCell ref="C543:C545"/>
    <mergeCell ref="A537:A539"/>
    <mergeCell ref="B537:B539"/>
    <mergeCell ref="C537:C539"/>
    <mergeCell ref="C531:C533"/>
    <mergeCell ref="B531:B533"/>
    <mergeCell ref="A531:A533"/>
    <mergeCell ref="A561:A563"/>
    <mergeCell ref="B561:B563"/>
    <mergeCell ref="C561:C563"/>
    <mergeCell ref="A552:A554"/>
    <mergeCell ref="B552:B554"/>
    <mergeCell ref="C552:C554"/>
    <mergeCell ref="A555:A557"/>
    <mergeCell ref="B555:B557"/>
    <mergeCell ref="C555:C557"/>
    <mergeCell ref="A570:A572"/>
    <mergeCell ref="B570:B572"/>
    <mergeCell ref="C570:C572"/>
    <mergeCell ref="A573:A576"/>
    <mergeCell ref="B573:B576"/>
    <mergeCell ref="C573:C576"/>
    <mergeCell ref="A564:A566"/>
    <mergeCell ref="B564:B566"/>
    <mergeCell ref="C564:C566"/>
    <mergeCell ref="A567:A569"/>
    <mergeCell ref="B567:B569"/>
    <mergeCell ref="C567:C569"/>
    <mergeCell ref="A603:A605"/>
    <mergeCell ref="B603:B605"/>
    <mergeCell ref="C603:C605"/>
    <mergeCell ref="A606:A608"/>
    <mergeCell ref="B606:B608"/>
    <mergeCell ref="C606:C608"/>
    <mergeCell ref="A577:A579"/>
    <mergeCell ref="B577:B579"/>
    <mergeCell ref="C577:C579"/>
    <mergeCell ref="A580:A582"/>
    <mergeCell ref="B580:B582"/>
    <mergeCell ref="C580:C582"/>
    <mergeCell ref="A623:A626"/>
    <mergeCell ref="B623:B626"/>
    <mergeCell ref="C623:C626"/>
    <mergeCell ref="A627:A630"/>
    <mergeCell ref="B627:B630"/>
    <mergeCell ref="C627:C630"/>
    <mergeCell ref="A615:A618"/>
    <mergeCell ref="B615:B618"/>
    <mergeCell ref="C615:C618"/>
    <mergeCell ref="C619:C622"/>
    <mergeCell ref="B619:B622"/>
    <mergeCell ref="A619:A622"/>
    <mergeCell ref="A705:A707"/>
    <mergeCell ref="B705:B707"/>
    <mergeCell ref="C705:C707"/>
    <mergeCell ref="C708:C712"/>
    <mergeCell ref="B708:B712"/>
    <mergeCell ref="A708:A712"/>
    <mergeCell ref="A674:A678"/>
    <mergeCell ref="B674:B678"/>
    <mergeCell ref="C674:C678"/>
    <mergeCell ref="A679:A683"/>
    <mergeCell ref="B679:B683"/>
    <mergeCell ref="C679:C683"/>
    <mergeCell ref="A699:A701"/>
    <mergeCell ref="B699:B701"/>
    <mergeCell ref="C699:C701"/>
    <mergeCell ref="A702:A704"/>
    <mergeCell ref="B702:B704"/>
    <mergeCell ref="C702:C704"/>
    <mergeCell ref="B688:B690"/>
    <mergeCell ref="C688:C690"/>
    <mergeCell ref="A691:A693"/>
    <mergeCell ref="B691:B693"/>
    <mergeCell ref="C691:C693"/>
    <mergeCell ref="A684:A687"/>
    <mergeCell ref="A720:A722"/>
    <mergeCell ref="B720:B722"/>
    <mergeCell ref="C720:C722"/>
    <mergeCell ref="A713:A715"/>
    <mergeCell ref="B713:B715"/>
    <mergeCell ref="C713:C715"/>
    <mergeCell ref="A716:A719"/>
    <mergeCell ref="B716:B719"/>
    <mergeCell ref="C716:C719"/>
    <mergeCell ref="A726:A728"/>
    <mergeCell ref="B726:B728"/>
    <mergeCell ref="C726:C728"/>
    <mergeCell ref="A729:A731"/>
    <mergeCell ref="B729:B731"/>
    <mergeCell ref="C729:C731"/>
    <mergeCell ref="A741:A743"/>
    <mergeCell ref="B741:B743"/>
    <mergeCell ref="C741:C743"/>
    <mergeCell ref="C738:C740"/>
    <mergeCell ref="B738:B740"/>
    <mergeCell ref="A738:A740"/>
    <mergeCell ref="A732:A734"/>
    <mergeCell ref="B732:B734"/>
    <mergeCell ref="C732:C734"/>
    <mergeCell ref="A735:A737"/>
    <mergeCell ref="B735:B737"/>
    <mergeCell ref="C735:C737"/>
    <mergeCell ref="C77:C79"/>
    <mergeCell ref="B77:B79"/>
    <mergeCell ref="A77:A79"/>
    <mergeCell ref="C197:C199"/>
    <mergeCell ref="B197:B199"/>
    <mergeCell ref="A197:A199"/>
    <mergeCell ref="A794:A796"/>
    <mergeCell ref="B794:B796"/>
    <mergeCell ref="C794:C796"/>
    <mergeCell ref="A788:A790"/>
    <mergeCell ref="B788:B790"/>
    <mergeCell ref="C788:C790"/>
    <mergeCell ref="A791:A793"/>
    <mergeCell ref="B791:B793"/>
    <mergeCell ref="C791:C793"/>
    <mergeCell ref="A779:A781"/>
    <mergeCell ref="B779:B781"/>
    <mergeCell ref="C779:C781"/>
    <mergeCell ref="A782:A784"/>
    <mergeCell ref="B782:B784"/>
    <mergeCell ref="C782:C784"/>
    <mergeCell ref="A773:A775"/>
    <mergeCell ref="B773:B775"/>
    <mergeCell ref="C773:C775"/>
    <mergeCell ref="A769:A772"/>
    <mergeCell ref="B769:B772"/>
    <mergeCell ref="C769:C772"/>
    <mergeCell ref="C761:C768"/>
    <mergeCell ref="B761:B768"/>
    <mergeCell ref="A761:A768"/>
    <mergeCell ref="A758:A760"/>
    <mergeCell ref="B758:B760"/>
    <mergeCell ref="C758:C760"/>
    <mergeCell ref="B750:B757"/>
    <mergeCell ref="C750:C757"/>
    <mergeCell ref="A744:A746"/>
    <mergeCell ref="B744:B746"/>
    <mergeCell ref="C744:C746"/>
    <mergeCell ref="A747:A749"/>
    <mergeCell ref="B747:B749"/>
    <mergeCell ref="C747:C749"/>
    <mergeCell ref="A750:A757"/>
    <mergeCell ref="A801:D801"/>
    <mergeCell ref="A802:D802"/>
    <mergeCell ref="A803:D803"/>
    <mergeCell ref="A807:D807"/>
    <mergeCell ref="C797:C799"/>
    <mergeCell ref="B797:B799"/>
    <mergeCell ref="A797:A799"/>
    <mergeCell ref="A776:A778"/>
    <mergeCell ref="B776:B778"/>
    <mergeCell ref="C776:C778"/>
    <mergeCell ref="A785:A787"/>
    <mergeCell ref="B785:B787"/>
    <mergeCell ref="C785:C787"/>
    <mergeCell ref="A804:D804"/>
    <mergeCell ref="C470:C473"/>
    <mergeCell ref="B500:B507"/>
    <mergeCell ref="A500:A507"/>
    <mergeCell ref="C500:C507"/>
    <mergeCell ref="A441:A443"/>
    <mergeCell ref="A546:A548"/>
    <mergeCell ref="B546:B548"/>
    <mergeCell ref="C480:C482"/>
    <mergeCell ref="A474:A476"/>
    <mergeCell ref="B474:B476"/>
    <mergeCell ref="C474:C476"/>
    <mergeCell ref="A467:A469"/>
    <mergeCell ref="B467:B469"/>
    <mergeCell ref="C467:C469"/>
    <mergeCell ref="A462:A464"/>
    <mergeCell ref="B462:B464"/>
    <mergeCell ref="C462:C464"/>
    <mergeCell ref="A465:A466"/>
    <mergeCell ref="B465:B466"/>
    <mergeCell ref="C465:C466"/>
    <mergeCell ref="A477:A479"/>
    <mergeCell ref="B511:B513"/>
    <mergeCell ref="C511:C513"/>
    <mergeCell ref="A540:A542"/>
    <mergeCell ref="C486:C488"/>
    <mergeCell ref="A489:A491"/>
    <mergeCell ref="C508:C510"/>
    <mergeCell ref="A511:A513"/>
    <mergeCell ref="B492:B496"/>
    <mergeCell ref="C492:C496"/>
    <mergeCell ref="B508:B510"/>
    <mergeCell ref="A483:A485"/>
    <mergeCell ref="B483:B485"/>
    <mergeCell ref="A176:A178"/>
    <mergeCell ref="B176:B178"/>
    <mergeCell ref="C176:C178"/>
    <mergeCell ref="A158:A160"/>
    <mergeCell ref="B158:B160"/>
    <mergeCell ref="C158:C160"/>
    <mergeCell ref="A161:A163"/>
    <mergeCell ref="B161:B163"/>
    <mergeCell ref="C161:C163"/>
    <mergeCell ref="A164:A166"/>
    <mergeCell ref="B164:B166"/>
    <mergeCell ref="C164:C166"/>
    <mergeCell ref="A167:A169"/>
    <mergeCell ref="B167:B169"/>
    <mergeCell ref="C167:C169"/>
    <mergeCell ref="C170:C172"/>
    <mergeCell ref="B170:B172"/>
    <mergeCell ref="A170:A172"/>
    <mergeCell ref="A173:A175"/>
    <mergeCell ref="B173:B175"/>
    <mergeCell ref="C173:C175"/>
    <mergeCell ref="C113:C117"/>
    <mergeCell ref="C330:C332"/>
    <mergeCell ref="A333:A335"/>
    <mergeCell ref="A62:A64"/>
    <mergeCell ref="B62:B64"/>
    <mergeCell ref="C62:C64"/>
    <mergeCell ref="A65:A67"/>
    <mergeCell ref="B65:B67"/>
    <mergeCell ref="C65:C67"/>
    <mergeCell ref="C95:C97"/>
    <mergeCell ref="B95:B97"/>
    <mergeCell ref="A95:A97"/>
    <mergeCell ref="A74:A76"/>
    <mergeCell ref="B74:B76"/>
    <mergeCell ref="C74:C76"/>
    <mergeCell ref="A68:A70"/>
    <mergeCell ref="B68:B70"/>
    <mergeCell ref="C68:C70"/>
    <mergeCell ref="A71:A73"/>
    <mergeCell ref="B71:B73"/>
    <mergeCell ref="C71:C73"/>
    <mergeCell ref="B113:B117"/>
    <mergeCell ref="A113:A117"/>
    <mergeCell ref="C142:C145"/>
    <mergeCell ref="B415:B417"/>
    <mergeCell ref="C415:C417"/>
    <mergeCell ref="A155:A157"/>
    <mergeCell ref="B155:B157"/>
    <mergeCell ref="C155:C157"/>
    <mergeCell ref="C352:C354"/>
    <mergeCell ref="B352:B354"/>
    <mergeCell ref="A352:A354"/>
    <mergeCell ref="A349:A351"/>
    <mergeCell ref="B349:B351"/>
    <mergeCell ref="C349:C351"/>
    <mergeCell ref="C342:C348"/>
    <mergeCell ref="B342:B348"/>
    <mergeCell ref="A336:A338"/>
    <mergeCell ref="B336:B338"/>
    <mergeCell ref="C336:C338"/>
    <mergeCell ref="A339:A341"/>
    <mergeCell ref="B339:B341"/>
    <mergeCell ref="C339:C341"/>
    <mergeCell ref="A330:A332"/>
    <mergeCell ref="B330:B332"/>
    <mergeCell ref="C179:C181"/>
    <mergeCell ref="B179:B181"/>
    <mergeCell ref="A179:A181"/>
    <mergeCell ref="B684:B687"/>
    <mergeCell ref="C684:C687"/>
    <mergeCell ref="C558:C560"/>
    <mergeCell ref="B558:B560"/>
    <mergeCell ref="A558:A560"/>
    <mergeCell ref="A597:A599"/>
    <mergeCell ref="B597:B599"/>
    <mergeCell ref="C597:C599"/>
    <mergeCell ref="A600:A602"/>
    <mergeCell ref="B600:B602"/>
    <mergeCell ref="C600:C602"/>
    <mergeCell ref="A586:A593"/>
    <mergeCell ref="B586:B593"/>
    <mergeCell ref="C586:C593"/>
    <mergeCell ref="A594:A596"/>
    <mergeCell ref="B594:B596"/>
    <mergeCell ref="B645:B647"/>
    <mergeCell ref="C645:C647"/>
    <mergeCell ref="A631:A634"/>
    <mergeCell ref="B631:B634"/>
    <mergeCell ref="C631:C634"/>
    <mergeCell ref="A635:A638"/>
    <mergeCell ref="B635:B638"/>
    <mergeCell ref="C635:C638"/>
    <mergeCell ref="A648:A650"/>
    <mergeCell ref="B648:B650"/>
    <mergeCell ref="A668:A670"/>
    <mergeCell ref="B668:B670"/>
    <mergeCell ref="C668:C670"/>
    <mergeCell ref="C648:C650"/>
    <mergeCell ref="B664:B667"/>
    <mergeCell ref="A664:A667"/>
    <mergeCell ref="A403:A405"/>
    <mergeCell ref="B403:B405"/>
    <mergeCell ref="C403:C405"/>
    <mergeCell ref="A406:A408"/>
    <mergeCell ref="B406:B408"/>
    <mergeCell ref="C406:C408"/>
    <mergeCell ref="B409:B411"/>
    <mergeCell ref="A409:A411"/>
    <mergeCell ref="C421:C423"/>
    <mergeCell ref="C424:C431"/>
    <mergeCell ref="B424:B431"/>
    <mergeCell ref="A424:A431"/>
    <mergeCell ref="A412:A414"/>
    <mergeCell ref="B412:B414"/>
    <mergeCell ref="C412:C414"/>
    <mergeCell ref="A415:A417"/>
    <mergeCell ref="B441:B443"/>
    <mergeCell ref="C441:C443"/>
    <mergeCell ref="A470:A473"/>
    <mergeCell ref="B470:B473"/>
    <mergeCell ref="C534:C536"/>
    <mergeCell ref="B534:B536"/>
    <mergeCell ref="A534:A536"/>
    <mergeCell ref="A459:A461"/>
    <mergeCell ref="B459:B461"/>
    <mergeCell ref="C459:C461"/>
    <mergeCell ref="C522:C527"/>
    <mergeCell ref="B514:B516"/>
    <mergeCell ref="C514:C516"/>
    <mergeCell ref="A517:A521"/>
    <mergeCell ref="A514:A516"/>
    <mergeCell ref="B489:B491"/>
    <mergeCell ref="C489:C491"/>
    <mergeCell ref="A497:A499"/>
    <mergeCell ref="B497:B499"/>
    <mergeCell ref="C497:C499"/>
    <mergeCell ref="A492:A496"/>
    <mergeCell ref="C483:C485"/>
    <mergeCell ref="A486:A488"/>
    <mergeCell ref="B486:B488"/>
    <mergeCell ref="A723:A725"/>
    <mergeCell ref="B723:B725"/>
    <mergeCell ref="C723:C725"/>
    <mergeCell ref="A583:A585"/>
    <mergeCell ref="B583:B585"/>
    <mergeCell ref="C583:C585"/>
    <mergeCell ref="B612:B614"/>
    <mergeCell ref="A612:A614"/>
    <mergeCell ref="C612:C614"/>
    <mergeCell ref="A639:A641"/>
    <mergeCell ref="B639:B641"/>
    <mergeCell ref="C639:C641"/>
    <mergeCell ref="C664:C667"/>
    <mergeCell ref="C594:C596"/>
    <mergeCell ref="C651:C653"/>
    <mergeCell ref="B651:B653"/>
    <mergeCell ref="A651:A653"/>
    <mergeCell ref="A642:A644"/>
    <mergeCell ref="B642:B644"/>
    <mergeCell ref="C642:C644"/>
    <mergeCell ref="A645:A647"/>
    <mergeCell ref="A688:A690"/>
    <mergeCell ref="C609:C611"/>
    <mergeCell ref="B609:B611"/>
    <mergeCell ref="B517:B521"/>
    <mergeCell ref="C517:C521"/>
    <mergeCell ref="A528:A530"/>
    <mergeCell ref="B528:B530"/>
    <mergeCell ref="C528:C530"/>
    <mergeCell ref="A508:A510"/>
    <mergeCell ref="A694:A698"/>
    <mergeCell ref="B694:B698"/>
    <mergeCell ref="C694:C698"/>
    <mergeCell ref="C546:C548"/>
    <mergeCell ref="A549:A551"/>
    <mergeCell ref="A609:A611"/>
    <mergeCell ref="A671:A673"/>
    <mergeCell ref="B671:B673"/>
    <mergeCell ref="C671:C673"/>
    <mergeCell ref="A660:A663"/>
    <mergeCell ref="B660:B663"/>
    <mergeCell ref="C660:C663"/>
    <mergeCell ref="A654:A656"/>
    <mergeCell ref="B654:B656"/>
    <mergeCell ref="C654:C656"/>
    <mergeCell ref="A657:A659"/>
    <mergeCell ref="B657:B659"/>
    <mergeCell ref="C657:C659"/>
  </mergeCells>
  <printOptions horizontalCentered="1"/>
  <pageMargins left="0.74803149606299213" right="0.74803149606299213" top="1.1811023622047245" bottom="0.35433070866141736" header="0" footer="0"/>
  <pageSetup paperSize="9" scale="79" fitToHeight="0" orientation="landscape" useFirstPageNumber="1" r:id="rId1"/>
  <headerFooter differentFirst="1">
    <oddHeader>&amp;C&amp;12
&amp;P</oddHeader>
  </headerFooter>
  <rowBreaks count="29" manualBreakCount="29">
    <brk id="25" max="16383" man="1"/>
    <brk id="52" max="16383" man="1"/>
    <brk id="79" max="16383" man="1"/>
    <brk id="106" max="16383" man="1"/>
    <brk id="132" max="16383" man="1"/>
    <brk id="160" max="16383" man="1"/>
    <brk id="187" max="16383" man="1"/>
    <brk id="213" max="16383" man="1"/>
    <brk id="242" max="16383" man="1"/>
    <brk id="272" max="16383" man="1"/>
    <brk id="299" max="16383" man="1"/>
    <brk id="326" max="16383" man="1"/>
    <brk id="354" max="16383" man="1"/>
    <brk id="381" max="16383" man="1"/>
    <brk id="408" max="16383" man="1"/>
    <brk id="440" max="4" man="1"/>
    <brk id="469" max="16383" man="1"/>
    <brk id="496" max="16383" man="1"/>
    <brk id="521" max="16383" man="1"/>
    <brk id="548" max="16383" man="1"/>
    <brk id="576" max="16383" man="1"/>
    <brk id="602" max="4" man="1"/>
    <brk id="630" max="16383" man="1"/>
    <brk id="659" max="16383" man="1"/>
    <brk id="687" max="16383" man="1"/>
    <brk id="715" max="16383" man="1"/>
    <brk id="743" max="16383" man="1"/>
    <brk id="772" max="4" man="1"/>
    <brk id="79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июльскими изменениями</vt:lpstr>
      <vt:lpstr>'с июльскими изменениями'!Заголовки_для_печати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Стеценко Татьяна Николаевна</cp:lastModifiedBy>
  <cp:lastPrinted>2022-12-21T12:13:25Z</cp:lastPrinted>
  <dcterms:created xsi:type="dcterms:W3CDTF">2022-01-20T06:29:00Z</dcterms:created>
  <dcterms:modified xsi:type="dcterms:W3CDTF">2023-02-08T08:38:46Z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1049-11.2.0.10463</vt:lpwstr>
  </property>
  <property fmtid="{D5CDD505-2E9C-101B-9397-08002B2CF9AE}" pid="3" name="ICV">
    <vt:lpwstr>14D3FB8FE3C14CB286E03BDC5894AE72</vt:lpwstr>
  </property>
</Properties>
</file>