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93" activeTab="0"/>
  </bookViews>
  <sheets>
    <sheet name="СВОД" sheetId="1" r:id="rId1"/>
    <sheet name="форма УК" sheetId="2" r:id="rId2"/>
    <sheet name="округ" sheetId="3" r:id="rId3"/>
    <sheet name="Электротранспорт" sheetId="4" r:id="rId4"/>
    <sheet name="дорожники" sheetId="5" r:id="rId5"/>
    <sheet name="электроснаб" sheetId="6" r:id="rId6"/>
    <sheet name="газоснаб" sheetId="7" r:id="rId7"/>
    <sheet name="водоснаб" sheetId="8" r:id="rId8"/>
    <sheet name="тепло" sheetId="9" r:id="rId9"/>
    <sheet name="Комитеты" sheetId="10" r:id="rId10"/>
    <sheet name="управл. кап. строит." sheetId="11" r:id="rId11"/>
  </sheets>
  <definedNames>
    <definedName name="_xlnm.Print_Area" localSheetId="7">'водоснаб'!$A$1:$P$48</definedName>
    <definedName name="_xlnm.Print_Area" localSheetId="6">'газоснаб'!$A$1:$P$16</definedName>
    <definedName name="_xlnm.Print_Area" localSheetId="4">'дорожники'!$A$1:$P$19</definedName>
    <definedName name="_xlnm.Print_Area" localSheetId="9">'Комитеты'!$A$1:$P$70</definedName>
    <definedName name="_xlnm.Print_Area" localSheetId="2">'округ'!$A$1:$P$34</definedName>
    <definedName name="_xlnm.Print_Area" localSheetId="0">'СВОД'!$A$1:$J$270</definedName>
    <definedName name="_xlnm.Print_Area" localSheetId="8">'тепло'!$A$1:$P$42</definedName>
    <definedName name="_xlnm.Print_Area" localSheetId="1">'форма УК'!$A$1:$P$52</definedName>
    <definedName name="_xlnm.Print_Area" localSheetId="5">'электроснаб'!$A$1:$P$28</definedName>
    <definedName name="_xlnm.Print_Area" localSheetId="3">'Электротранспорт'!$A$1:$P$18</definedName>
  </definedNames>
  <calcPr fullCalcOnLoad="1"/>
</workbook>
</file>

<file path=xl/sharedStrings.xml><?xml version="1.0" encoding="utf-8"?>
<sst xmlns="http://schemas.openxmlformats.org/spreadsheetml/2006/main" count="2322" uniqueCount="500">
  <si>
    <t>ПЛАН МЕРОПРИЯТИЙ</t>
  </si>
  <si>
    <t>№№</t>
  </si>
  <si>
    <t>Наименование мероприятия, вид выполняемых работ</t>
  </si>
  <si>
    <t>Ед. измерения</t>
  </si>
  <si>
    <t>Объем запланированных работ</t>
  </si>
  <si>
    <t>Срок выполнения</t>
  </si>
  <si>
    <t>начало</t>
  </si>
  <si>
    <t>окончание</t>
  </si>
  <si>
    <t>областной бюджет</t>
  </si>
  <si>
    <t>муниципальный бюджет</t>
  </si>
  <si>
    <t>чч.мм.</t>
  </si>
  <si>
    <t>Жилищный фонд</t>
  </si>
  <si>
    <t>Ремонт кровли</t>
  </si>
  <si>
    <t>Ремонт чердачных помещений</t>
  </si>
  <si>
    <t>Ремонт подвальных помещений</t>
  </si>
  <si>
    <t>Ремонт покрытия дворовых территорий</t>
  </si>
  <si>
    <t>Ремонт инженерного оборудования:</t>
  </si>
  <si>
    <t xml:space="preserve">   - центральное отопление</t>
  </si>
  <si>
    <t xml:space="preserve">   - горячее водоснабжение</t>
  </si>
  <si>
    <t xml:space="preserve">   - водопровод</t>
  </si>
  <si>
    <t xml:space="preserve">   - канализация</t>
  </si>
  <si>
    <t>1.</t>
  </si>
  <si>
    <t>1.1.</t>
  </si>
  <si>
    <t>1.2.</t>
  </si>
  <si>
    <t>1.3.</t>
  </si>
  <si>
    <t>2.</t>
  </si>
  <si>
    <t>Объекты благоустройства</t>
  </si>
  <si>
    <t>Ремонт дорожного покрытия (улично-дорожная сеть)</t>
  </si>
  <si>
    <t>Ямочный ремонт асфальтобетонного покрытия дорог</t>
  </si>
  <si>
    <t>Обеспечить готовность снегоуборочной техники (дорож. предпр.)</t>
  </si>
  <si>
    <t>Для подсыпки дорог и тротуаров создать запас:</t>
  </si>
  <si>
    <t>Песка</t>
  </si>
  <si>
    <t xml:space="preserve">Соли </t>
  </si>
  <si>
    <t>тыс.кв.м</t>
  </si>
  <si>
    <t>ед.</t>
  </si>
  <si>
    <t>тыс. м3</t>
  </si>
  <si>
    <t>тн.</t>
  </si>
  <si>
    <t>шт.</t>
  </si>
  <si>
    <t>км.</t>
  </si>
  <si>
    <t>3.</t>
  </si>
  <si>
    <t>4.</t>
  </si>
  <si>
    <t>4.1.</t>
  </si>
  <si>
    <t>кв.м.</t>
  </si>
  <si>
    <t>м.п.</t>
  </si>
  <si>
    <t>дом</t>
  </si>
  <si>
    <t>по подготовке объектов ЖКХ всех форм собственности, находящихся на территории муниципального образования город Мурманск</t>
  </si>
  <si>
    <t>5.</t>
  </si>
  <si>
    <t>6.</t>
  </si>
  <si>
    <t>7.</t>
  </si>
  <si>
    <t>8.</t>
  </si>
  <si>
    <t>км</t>
  </si>
  <si>
    <t>4.2.</t>
  </si>
  <si>
    <t>м</t>
  </si>
  <si>
    <t>9.</t>
  </si>
  <si>
    <t>10.</t>
  </si>
  <si>
    <t>11.</t>
  </si>
  <si>
    <t>12.</t>
  </si>
  <si>
    <t>13.</t>
  </si>
  <si>
    <t>14.</t>
  </si>
  <si>
    <t>пог.м.</t>
  </si>
  <si>
    <t>Число объектов, подлежащих подготовке к работе в зимних условиях</t>
  </si>
  <si>
    <t>Капитальный ремонт водоразборных колонок</t>
  </si>
  <si>
    <t>Текущий ремонт водоразборных колонок</t>
  </si>
  <si>
    <t>Ремонт будок водоразборных колонок</t>
  </si>
  <si>
    <t>Капитальный ремонт пожарных гидрантов</t>
  </si>
  <si>
    <t>Текущий ремонт пожарных гидрантов</t>
  </si>
  <si>
    <t>Утепление пожарных гидрантов</t>
  </si>
  <si>
    <t>Капитальный ремонт водопроводных колодцев</t>
  </si>
  <si>
    <t>Текущий ремонт водопроводных колодцев</t>
  </si>
  <si>
    <t>Утепление водопроводных колодцев и камер</t>
  </si>
  <si>
    <t>Ремонт электрообогрева измерительных  камер</t>
  </si>
  <si>
    <t>Промывка резервуаров чистой воды</t>
  </si>
  <si>
    <t>един.</t>
  </si>
  <si>
    <t>Прочистка и промывка канализационной сети</t>
  </si>
  <si>
    <t>Капитальный  ремонт канализационных колодцев</t>
  </si>
  <si>
    <t>Текущий ремонт канализационных колодцев</t>
  </si>
  <si>
    <t>Подготовка технологического оборудования</t>
  </si>
  <si>
    <t>Подготовка систем отопления</t>
  </si>
  <si>
    <t>систем</t>
  </si>
  <si>
    <t>Ремонт производственных зданий</t>
  </si>
  <si>
    <t>зданий</t>
  </si>
  <si>
    <t>Ремонт кровель</t>
  </si>
  <si>
    <t>Ремонт, утепление ворот и дверей</t>
  </si>
  <si>
    <t>Остекление оконных проемов производственных зданий</t>
  </si>
  <si>
    <t>Выполнить мероприятия, предусмотренные графиком ППР</t>
  </si>
  <si>
    <t>Подготовка сети НО к осветительному сезону</t>
  </si>
  <si>
    <t>Подготовка зданий к зимнему периоду</t>
  </si>
  <si>
    <t>Пересмотр списков аварийно-восстановительных бригад</t>
  </si>
  <si>
    <t>Подготовка автотранспорта к работе в зимних условиях</t>
  </si>
  <si>
    <t>резервуар</t>
  </si>
  <si>
    <t>Объекты коммунального хозяйства</t>
  </si>
  <si>
    <t>Замена сетей теплоснабжения</t>
  </si>
  <si>
    <t>Выполнить ремонт объектов внешнего благоустройства, инженерной инфраструктуры, придомовых территорий</t>
  </si>
  <si>
    <t xml:space="preserve">Всего ведомственных жилых домов </t>
  </si>
  <si>
    <t>Ленинский административный округ</t>
  </si>
  <si>
    <t>Октябрьский административный округ</t>
  </si>
  <si>
    <t>Первомайский административ. округ</t>
  </si>
  <si>
    <t>Площадь жилых домов</t>
  </si>
  <si>
    <t>Всего домов ЖСК</t>
  </si>
  <si>
    <t>Всего домов ТСЖ</t>
  </si>
  <si>
    <t xml:space="preserve">Всего жилых домов </t>
  </si>
  <si>
    <t>Первомайский административный округ</t>
  </si>
  <si>
    <t>Текущий ремонт</t>
  </si>
  <si>
    <t>Текущий ремонт кровель, в том числе капитальный</t>
  </si>
  <si>
    <t>Ремонт межпанельных  швов</t>
  </si>
  <si>
    <t>п.м</t>
  </si>
  <si>
    <t>Ремонт входных дверей</t>
  </si>
  <si>
    <t>Ремонт оконных заполнений</t>
  </si>
  <si>
    <t>Остекление лестничных клеток</t>
  </si>
  <si>
    <t>Ремонт освещения лестничных клеток</t>
  </si>
  <si>
    <t>Профилактика вводных электрощитов</t>
  </si>
  <si>
    <t>Ремонт светильников дворового освещения</t>
  </si>
  <si>
    <t>в т.ч. розливов стальных</t>
  </si>
  <si>
    <t>в т.ч. розливов полипропиленовых</t>
  </si>
  <si>
    <t>Востановление изоляции трубопроводов водоснабжения</t>
  </si>
  <si>
    <t>Замена запорной арматуры</t>
  </si>
  <si>
    <t>12.1.</t>
  </si>
  <si>
    <t>в т.ч. задвижек</t>
  </si>
  <si>
    <t>Восстановление теплоизоляции трубопроводов отопления</t>
  </si>
  <si>
    <t>Промывка, прочистка и опрессовка водоподогревателей</t>
  </si>
  <si>
    <t>Ремонт и замена водоподогревателей</t>
  </si>
  <si>
    <t>Водоподогреватели принятые ресурсоснабжающей организацией</t>
  </si>
  <si>
    <t>Ремонт и ревизия арматуры в теплоцентрах и теплоузлах</t>
  </si>
  <si>
    <t>т/ц</t>
  </si>
  <si>
    <t>Ремонт и ревизия арматуры по подвалам и чердакам</t>
  </si>
  <si>
    <t>Поддерживающий выборочный ремонт теплоцентров</t>
  </si>
  <si>
    <t>Смена радиаторов</t>
  </si>
  <si>
    <t>секц.</t>
  </si>
  <si>
    <t>Подготовка уборочной техники</t>
  </si>
  <si>
    <t>Заготовка материалов на зиму:</t>
  </si>
  <si>
    <t>соль</t>
  </si>
  <si>
    <t>тонн</t>
  </si>
  <si>
    <t>песок</t>
  </si>
  <si>
    <t>куб.м.</t>
  </si>
  <si>
    <t xml:space="preserve">Заготовка инструмента </t>
  </si>
  <si>
    <t>метел</t>
  </si>
  <si>
    <t>скребков</t>
  </si>
  <si>
    <t>лопат</t>
  </si>
  <si>
    <t>Приложение № 2 к Постановлению Администрации города Мурманска                                     от_____________  № __________</t>
  </si>
  <si>
    <t xml:space="preserve">                                 город Мурманск                                         </t>
  </si>
  <si>
    <t xml:space="preserve"> наименование муниципального образования</t>
  </si>
  <si>
    <t xml:space="preserve"> </t>
  </si>
  <si>
    <t>шт</t>
  </si>
  <si>
    <t>12.2.</t>
  </si>
  <si>
    <t>12.3.</t>
  </si>
  <si>
    <t>12.4.</t>
  </si>
  <si>
    <t>МУ ЖСК</t>
  </si>
  <si>
    <t>ГУР</t>
  </si>
  <si>
    <t>Резервуары (диагностирование резервуаров, редукционных головок)</t>
  </si>
  <si>
    <t>12.5.</t>
  </si>
  <si>
    <t>Ремонт фасадов (межпанельные швы)</t>
  </si>
  <si>
    <t xml:space="preserve">   - электорооборудование (замена внутридомовой             электоропроводки)</t>
  </si>
  <si>
    <r>
      <t xml:space="preserve"> </t>
    </r>
    <r>
      <rPr>
        <b/>
        <u val="single"/>
        <sz val="11"/>
        <rFont val="Times New Roman"/>
        <family val="1"/>
      </rPr>
      <t>Подготовка ведомственного жилищного фонда, ЖСК, ТСЖ</t>
    </r>
  </si>
  <si>
    <t xml:space="preserve">Замена сетей горячего водоснабжения </t>
  </si>
  <si>
    <t>Предусмотрено  финансовых средств на обеспечение мероприятий, тыс. руб.</t>
  </si>
  <si>
    <t>Выполнено работ на отчетную дату</t>
  </si>
  <si>
    <t>Всего</t>
  </si>
  <si>
    <t>собственные средства предприятия</t>
  </si>
  <si>
    <t>в натур. величинах</t>
  </si>
  <si>
    <t>%</t>
  </si>
  <si>
    <t>Подготовка  жилищного фонда (в том числе ТСЖ, обслуживаемые управляющими организациями)</t>
  </si>
  <si>
    <t>Замена ветхих и аварийных сетей и оборудования инженерных систем:</t>
  </si>
  <si>
    <t>6.1</t>
  </si>
  <si>
    <t>Центральное отпление</t>
  </si>
  <si>
    <t>дом/пог.м.</t>
  </si>
  <si>
    <t>6.1.1</t>
  </si>
  <si>
    <t>6.2</t>
  </si>
  <si>
    <t>Горячее водоснабжение</t>
  </si>
  <si>
    <t>6.3</t>
  </si>
  <si>
    <t>Холодное водоснабжение</t>
  </si>
  <si>
    <t>6.3.1</t>
  </si>
  <si>
    <t>6.3.2</t>
  </si>
  <si>
    <t>6.3.3</t>
  </si>
  <si>
    <t>6.4</t>
  </si>
  <si>
    <t>Водоотведение</t>
  </si>
  <si>
    <t>6.5</t>
  </si>
  <si>
    <t>Электрооборудование</t>
  </si>
  <si>
    <t>6.5.1</t>
  </si>
  <si>
    <t>лест./кл</t>
  </si>
  <si>
    <t>6.5.2</t>
  </si>
  <si>
    <t>6.5.3</t>
  </si>
  <si>
    <t>6.6</t>
  </si>
  <si>
    <t>Газовое оборудование</t>
  </si>
  <si>
    <t>7</t>
  </si>
  <si>
    <t>7.1</t>
  </si>
  <si>
    <t>8</t>
  </si>
  <si>
    <t>Промывка и опрессовка систем  отопления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</si>
  <si>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</si>
  <si>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</si>
  <si>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</si>
  <si>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</si>
  <si>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</si>
  <si>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</si>
  <si>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</si>
  <si>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</si>
  <si>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</si>
  <si>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17.1.</t>
  </si>
  <si>
    <t>17.2.</t>
  </si>
  <si>
    <t>18</t>
  </si>
  <si>
    <t>18.1.</t>
  </si>
  <si>
    <t>18.2.</t>
  </si>
  <si>
    <t>18.3.</t>
  </si>
  <si>
    <t>Котельные</t>
  </si>
  <si>
    <t>Центральные тепловые пункты</t>
  </si>
  <si>
    <t xml:space="preserve">ед. </t>
  </si>
  <si>
    <t>2</t>
  </si>
  <si>
    <t>3</t>
  </si>
  <si>
    <t>4</t>
  </si>
  <si>
    <t>Тепловые сети (в 2-трубном исчислении)</t>
  </si>
  <si>
    <t>Замена ветхих тепловых сетей (в 2-трубном исчислении)</t>
  </si>
  <si>
    <t>5</t>
  </si>
  <si>
    <t>Промывка и опрессовка тепловых сетей</t>
  </si>
  <si>
    <t>6</t>
  </si>
  <si>
    <t>Водозаборы</t>
  </si>
  <si>
    <t>Насосные станции</t>
  </si>
  <si>
    <t>Очистные сооружения</t>
  </si>
  <si>
    <t>Водопроводные сети</t>
  </si>
  <si>
    <t>Замена ветких  водопроводных сетей</t>
  </si>
  <si>
    <t>Канализациионные насосные станции</t>
  </si>
  <si>
    <t>Канализациооные сети</t>
  </si>
  <si>
    <t>Замена ветких канализациоонных сетей</t>
  </si>
  <si>
    <t>-газовое оборудование</t>
  </si>
  <si>
    <t>Промывка и опрессовка систем отопления</t>
  </si>
  <si>
    <t>Установка электрообогрева водоразборных колонок</t>
  </si>
  <si>
    <t>Капитальный ремонт задвижек на сетях водопровода</t>
  </si>
  <si>
    <t>Текущий ремонт задвижек на сетях водопровода</t>
  </si>
  <si>
    <t>Гидропневматическая промывка  водопроводной сети</t>
  </si>
  <si>
    <t>1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</si>
  <si>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</si>
  <si>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</si>
  <si>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</si>
  <si>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</si>
  <si>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</si>
  <si>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</si>
  <si>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</si>
  <si>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</si>
  <si>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</si>
  <si>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</si>
  <si>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</si>
  <si>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</si>
  <si>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</si>
  <si>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</si>
  <si>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</si>
  <si>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</si>
  <si>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Газопроводы (диагностирование, обследование)</t>
  </si>
  <si>
    <t xml:space="preserve">3. </t>
  </si>
  <si>
    <t>Заппорная арматура</t>
  </si>
  <si>
    <t>Трансформаторные подстанции</t>
  </si>
  <si>
    <t>Электрические сети</t>
  </si>
  <si>
    <t>Замена ветких электрических сетей</t>
  </si>
  <si>
    <t>Подготовка тепловых узлов и сдача их инспекции</t>
  </si>
  <si>
    <t xml:space="preserve">Выполение ремонта кровли </t>
  </si>
  <si>
    <t xml:space="preserve">Выполниние ремонта фасадов </t>
  </si>
  <si>
    <t xml:space="preserve">Замена  двеей </t>
  </si>
  <si>
    <t xml:space="preserve">Выполниние покраски дверей </t>
  </si>
  <si>
    <t xml:space="preserve">Выполниние ремонта помещения и  пола </t>
  </si>
  <si>
    <t>Объекты соц.культбыта</t>
  </si>
  <si>
    <t>Ремонт инженерного оборудования</t>
  </si>
  <si>
    <t>учрежд.</t>
  </si>
  <si>
    <t>Подготовка теплоцентра</t>
  </si>
  <si>
    <t>Энергосберегающие мероприятия</t>
  </si>
  <si>
    <t>Приобретение хозяйственного инвентаря</t>
  </si>
  <si>
    <t>Противопожарные мероприятия</t>
  </si>
  <si>
    <t>Могут быть представлены другие мероприятия</t>
  </si>
  <si>
    <t>Спецтехника</t>
  </si>
  <si>
    <t>Замена сетей водоснабжения</t>
  </si>
  <si>
    <t>Освоено финансовых средств на обеспечение мероприятий на отчетную дату,  тыс. руб.</t>
  </si>
  <si>
    <t>ООО МУК</t>
  </si>
  <si>
    <t>МЖЭК</t>
  </si>
  <si>
    <t>МУП МУК</t>
  </si>
  <si>
    <t>Финансовые средства, тыс. руб.</t>
  </si>
  <si>
    <t>обл.</t>
  </si>
  <si>
    <t>муниц.</t>
  </si>
  <si>
    <t xml:space="preserve">собственные </t>
  </si>
  <si>
    <t>ЖИЛЦЕНТР</t>
  </si>
  <si>
    <t>СЕВЖИЛСЕРВИС</t>
  </si>
  <si>
    <t>МУРМАНРЕМСТРОЙ</t>
  </si>
  <si>
    <t>АРАКС</t>
  </si>
  <si>
    <t>ЖИЛСПЕЦСТРОЙ</t>
  </si>
  <si>
    <t>РОСАРКТИКСТРОЙ</t>
  </si>
  <si>
    <t>ЦЕНТУРИОН</t>
  </si>
  <si>
    <t>МЕТИА</t>
  </si>
  <si>
    <t>НАШ ДОМ</t>
  </si>
  <si>
    <t>МУРМАНСКЖИЛСЕРВИС</t>
  </si>
  <si>
    <t>ОКТЯБРЬСКОЕ ЖЭУ</t>
  </si>
  <si>
    <t>ЗАПОЛЯРЬЕ-СЕРВИС</t>
  </si>
  <si>
    <t>ЖИЛКОМСЕРВИС ОКТ. РАЙОНА</t>
  </si>
  <si>
    <t>ДОМ-СЕРВИС</t>
  </si>
  <si>
    <t>ГАРАНТ</t>
  </si>
  <si>
    <t>ЖИЛКОМИНВЕСТ</t>
  </si>
  <si>
    <t>СТРОЙТЕХРЕСУРС</t>
  </si>
  <si>
    <t>УПРАВЛ. КОМПАНИЯ №3</t>
  </si>
  <si>
    <t>МУРМ. ГОРОДСКАЯ КОМПАНИЯ</t>
  </si>
  <si>
    <t>ЖИЛСПЕЦСТРОЙПЛЮС</t>
  </si>
  <si>
    <t>ЭКО-ДОМ</t>
  </si>
  <si>
    <t>РОСТА</t>
  </si>
  <si>
    <t>СЕВЕРСЕРВИС</t>
  </si>
  <si>
    <t>ООО ЖЭК</t>
  </si>
  <si>
    <t>31.06.12</t>
  </si>
  <si>
    <t>31.09.12</t>
  </si>
  <si>
    <t>ЛЕНИНСКИЙ</t>
  </si>
  <si>
    <t>ОКТЯБРЬСКИЙ</t>
  </si>
  <si>
    <t>ПЕРВОМАЙСКИЙ</t>
  </si>
  <si>
    <t>Подготовка подвижного троллейбусного состава</t>
  </si>
  <si>
    <t>01.06.12</t>
  </si>
  <si>
    <t>Подготовка снегоуборочной техники</t>
  </si>
  <si>
    <t>Электротранспорт</t>
  </si>
  <si>
    <t>15.05.12</t>
  </si>
  <si>
    <t>01.07.12</t>
  </si>
  <si>
    <t>ОАО "МУРМАНЭНЕРГОСБЫТ"</t>
  </si>
  <si>
    <t>01.10.12</t>
  </si>
  <si>
    <t>ОАО "МУРМАНСКАЯ ТЭЦ"</t>
  </si>
  <si>
    <t>1.1</t>
  </si>
  <si>
    <t>Котлотурбинный цех</t>
  </si>
  <si>
    <t>1.2</t>
  </si>
  <si>
    <t>Котельный цех №1</t>
  </si>
  <si>
    <t>1.3</t>
  </si>
  <si>
    <t>Котельный цех №2</t>
  </si>
  <si>
    <t>01.05.12</t>
  </si>
  <si>
    <t>ОАО "МУРМАНСКИЙ МОРСКОЙ РЫБНЫЙ ПОРТ"</t>
  </si>
  <si>
    <t>Чистка газоходов котлов</t>
  </si>
  <si>
    <t>Чистка котлов</t>
  </si>
  <si>
    <t>Ремонт трубопровода заполнения деараторов</t>
  </si>
  <si>
    <t>Ремонт и калибровка расходомеров (КДС-2, ДС 1-05)</t>
  </si>
  <si>
    <t>Ремонт и калибровка приборов давления, уровня напора</t>
  </si>
  <si>
    <t>Ремонт и калибровка приборов температуры</t>
  </si>
  <si>
    <t>Ремонт средств автоматики и защиты</t>
  </si>
  <si>
    <t>Ремонт и калибровка манометров (ОБМ, МТК, ЭКМ)</t>
  </si>
  <si>
    <t>ком-т</t>
  </si>
  <si>
    <t>МУП "МУРМАНСКАЯ УПРАВЛЯЮЩАЯ КОМПАНИЯ"</t>
  </si>
  <si>
    <t>Угольная котельная</t>
  </si>
  <si>
    <t>Дизельная котельная</t>
  </si>
  <si>
    <t>25.06.12</t>
  </si>
  <si>
    <t>25.07.12</t>
  </si>
  <si>
    <t>100</t>
  </si>
  <si>
    <t>пог.м</t>
  </si>
  <si>
    <t>50</t>
  </si>
  <si>
    <t>65</t>
  </si>
  <si>
    <t>36</t>
  </si>
  <si>
    <t>40</t>
  </si>
  <si>
    <t>60</t>
  </si>
  <si>
    <t>90</t>
  </si>
  <si>
    <t>80</t>
  </si>
  <si>
    <t>01.09.12</t>
  </si>
  <si>
    <t>Замена сетей электроснабжения</t>
  </si>
  <si>
    <t>Замена сетей водоотведения</t>
  </si>
  <si>
    <t xml:space="preserve"> 2 кв.2012</t>
  </si>
  <si>
    <t>3 кв.2012</t>
  </si>
  <si>
    <t>9793,8</t>
  </si>
  <si>
    <t>Теплоснабжение</t>
  </si>
  <si>
    <t>Газоснабжение</t>
  </si>
  <si>
    <t>Запорная арматура</t>
  </si>
  <si>
    <t>ОАО "Мурманоблгаз"</t>
  </si>
  <si>
    <t>ММКУ "Управление капитального строительства"</t>
  </si>
  <si>
    <t>Объекты соцкультбыта</t>
  </si>
  <si>
    <t>Комитет по образованию</t>
  </si>
  <si>
    <t>Комитет по культуре</t>
  </si>
  <si>
    <t>Комитет по социальной поддержке, взаимодействию с общественными организациями и делам молодежи</t>
  </si>
  <si>
    <t>Текущий ремонт помещений</t>
  </si>
  <si>
    <t>2.1</t>
  </si>
  <si>
    <t>2.2</t>
  </si>
  <si>
    <t>2.3</t>
  </si>
  <si>
    <t>Косметический ремонт</t>
  </si>
  <si>
    <t>Электромонтажные работы</t>
  </si>
  <si>
    <t>4.1</t>
  </si>
  <si>
    <t>4.2</t>
  </si>
  <si>
    <t>4.3</t>
  </si>
  <si>
    <t>4.4</t>
  </si>
  <si>
    <t>Поверка водосчетчиков</t>
  </si>
  <si>
    <t>Замена водосчетчиков и ГВС</t>
  </si>
  <si>
    <t>Замена оконных блоков</t>
  </si>
  <si>
    <t>Установка тепловой завесы</t>
  </si>
  <si>
    <t>Промывка систем отопления</t>
  </si>
  <si>
    <t>Прочистка и опрессовка водоподогревателей</t>
  </si>
  <si>
    <t>Ремонт системы отопления</t>
  </si>
  <si>
    <t>Ремонт системы канализации</t>
  </si>
  <si>
    <t>Ремонт систем водоснабжения</t>
  </si>
  <si>
    <t>Установка регуляторов перепада давжения ГВС</t>
  </si>
  <si>
    <t>Ремонт дренажной системы</t>
  </si>
  <si>
    <t>Ремонт систем вентиляции</t>
  </si>
  <si>
    <t>Ремонт систем освещения</t>
  </si>
  <si>
    <t>Ревизия и ремонт запорной арматуры</t>
  </si>
  <si>
    <t>Косметический ремонт тепловых узлов</t>
  </si>
  <si>
    <t>Выполнение электроизмерительных работ</t>
  </si>
  <si>
    <t>Ревизия и профилактический ремонт щитов освещения</t>
  </si>
  <si>
    <t>Ревизия контрольно-измерительных приборов</t>
  </si>
  <si>
    <t>Огнезащитная обработка</t>
  </si>
  <si>
    <t>Замена секций водоподогревателя</t>
  </si>
  <si>
    <t>ОУ</t>
  </si>
  <si>
    <t>Замена и ремонт окон</t>
  </si>
  <si>
    <t>Замена, ремонт дверей и дверных блоков</t>
  </si>
  <si>
    <t>Ремонт и замена стояков горячего водоснабжения</t>
  </si>
  <si>
    <t>Ремонт и замена стояков холодного водоснабжения</t>
  </si>
  <si>
    <t>Ремонт и замена труб канализации</t>
  </si>
  <si>
    <t>Замена и ремонт теплообменников</t>
  </si>
  <si>
    <t>Поверка измерительного оборудования</t>
  </si>
  <si>
    <t>Ремонт сетей электроснабжения</t>
  </si>
  <si>
    <t>Приобретение энергосберегающих ламп</t>
  </si>
  <si>
    <t>Установка/ поверка приборов учета горячей воды</t>
  </si>
  <si>
    <t>Установка/ поверка приборов учета холодной воды</t>
  </si>
  <si>
    <t>Приобретение хозяйственного ивентаря</t>
  </si>
  <si>
    <t>Замеры сопротивления изоляции/качества электроэнергии</t>
  </si>
  <si>
    <t>Комитет по здравоохранению</t>
  </si>
  <si>
    <t>4кв.2012</t>
  </si>
  <si>
    <t>Водоснабжение и водоотведение</t>
  </si>
  <si>
    <t>Электроснабжение</t>
  </si>
  <si>
    <t>1 кв. 2012</t>
  </si>
  <si>
    <t>4 кв. 2012</t>
  </si>
  <si>
    <t>10.08.12</t>
  </si>
  <si>
    <t>15.10.12</t>
  </si>
  <si>
    <t>01.11.12</t>
  </si>
  <si>
    <t>Выполнить ремонт кровель: СР ТП-557, 514, 555. ЦР ТП-237, 106, 77, 145, 141, 54, 2, 47. ЮР ТП-653, 764, 761, 776</t>
  </si>
  <si>
    <t>2 кв.2012</t>
  </si>
  <si>
    <t>Выполнить ремонт фасадов СР ТП-405, 415. ЦР ТП-192,1,110,191,103,2. ЮР ТП-604,608,702</t>
  </si>
  <si>
    <t xml:space="preserve">Замена дверей СР ТП-426,474,457,451,459,478,519. ЦР ТП-1,94,47,103,2,РП-3,22. ЮР ТП-763,612,707,703,714,778,901,902,609. ОР ТП-16,30,11, РП-19,1,4,5 </t>
  </si>
  <si>
    <t>4 кв.2012</t>
  </si>
  <si>
    <t>Выполнить ремонт отмостки и пола СР ТП-505,472. ЦР ТП-192,110,103,2 ОР ТП-1,2,3,6,12,30,55,60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</si>
  <si>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</si>
  <si>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</si>
  <si>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</si>
  <si>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</si>
  <si>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</si>
  <si>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</si>
  <si>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</si>
  <si>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</si>
  <si>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</si>
  <si>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</si>
  <si>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</si>
  <si>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Чистка борова и газоходов</t>
  </si>
  <si>
    <t>Оборудование места для складирования угля (подготовка площадки)</t>
  </si>
  <si>
    <t>Чистка и ремонт водогрейных паровых котлов</t>
  </si>
  <si>
    <t>Проведение ремонта трубопроводов на котельной</t>
  </si>
  <si>
    <t>Ревизия арматуры</t>
  </si>
  <si>
    <t>Проведение гидравлических испытаний котлов</t>
  </si>
  <si>
    <t>Ревизия насосов</t>
  </si>
  <si>
    <t>Поверка манометров</t>
  </si>
  <si>
    <t>Проведение гидравлических испытаний тепловых сетей (в 2-трубном исчислении)</t>
  </si>
  <si>
    <t>Чистка накопительной емкости</t>
  </si>
  <si>
    <t>Устройства системы подачи воздуха для котлов</t>
  </si>
  <si>
    <t>Плановый осмотр дымовой трубы</t>
  </si>
  <si>
    <t>Профилактика электрооборудования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</si>
  <si>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</si>
  <si>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</si>
  <si>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</si>
  <si>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</si>
  <si>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</si>
  <si>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</si>
  <si>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</si>
  <si>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</si>
  <si>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</si>
  <si>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</si>
  <si>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</si>
  <si>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</si>
  <si>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</si>
  <si>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Чистка котлов ГТЕ</t>
  </si>
  <si>
    <t>Профилактика сетевых насосов</t>
  </si>
  <si>
    <t>Профилактика горелок</t>
  </si>
  <si>
    <t>Чистка фильтров</t>
  </si>
  <si>
    <t>Профилактика топливооткачивающих насосов</t>
  </si>
  <si>
    <t>Осмотр и регулировка предохранительных клапанов</t>
  </si>
  <si>
    <t>Проведение чистки газоходов</t>
  </si>
  <si>
    <t>Проведение проверки пожарной сигнализации</t>
  </si>
  <si>
    <t>Проверка дизель-генератора</t>
  </si>
  <si>
    <t>Чистка топливных емкостей</t>
  </si>
  <si>
    <t xml:space="preserve">Приложение № 2                                                                          к постановлению администрации                            города Мурманска  от_________________№______________ </t>
  </si>
  <si>
    <t>Ремонт и калибровка расходомеров (КДС-2, ДС1-05)</t>
  </si>
  <si>
    <t xml:space="preserve">Текущий ремонт водоразборной колонки </t>
  </si>
  <si>
    <t>Ремонт электрообогрева измерительных камер</t>
  </si>
  <si>
    <t>Смена участков водопроводной сети</t>
  </si>
  <si>
    <t>Смена участков канализационной сети</t>
  </si>
  <si>
    <t xml:space="preserve">Прочистка и промывка канализационной сети </t>
  </si>
  <si>
    <t>Капитальный ремонт канализационных колодцев</t>
  </si>
  <si>
    <t>объектов</t>
  </si>
  <si>
    <t>единиц</t>
  </si>
  <si>
    <t>кв.м</t>
  </si>
  <si>
    <t>Центральное отопление</t>
  </si>
  <si>
    <t>=686-9-17-3</t>
  </si>
  <si>
    <r>
      <t xml:space="preserve"> </t>
    </r>
    <r>
      <rPr>
        <b/>
        <u val="single"/>
        <sz val="14"/>
        <rFont val="Times New Roman"/>
        <family val="1"/>
      </rPr>
      <t>Подготовка ведомственного жилищного фонда, ЖСК, ТСЖ</t>
    </r>
  </si>
  <si>
    <t>План мероприятий</t>
  </si>
  <si>
    <t>Подготовка  жилищного фонда, находящегося в управлении управляющих организаций</t>
  </si>
  <si>
    <t>Выполнить покраску дверей СР ТП-426,474,457,451,459,478,519. ЦР ТП-3,194,65,106. ЮР ТП-657,656,632,642,700,609,763,612, 707,703,714, 778,901,902</t>
  </si>
  <si>
    <t xml:space="preserve">Ленинский административный округ </t>
  </si>
  <si>
    <t>Обеспечить готовность снегоуборочной техники (дорожные предприятия)</t>
  </si>
  <si>
    <t>Установка регуляторов перепада давления на трубопроводы горячего водоснабжения</t>
  </si>
  <si>
    <t>Гидропневматическая промывка водопроводной сети</t>
  </si>
  <si>
    <t>Выполнить мероприятия, предусмотренные графиком планово-предупредительных ремонтов</t>
  </si>
  <si>
    <t>Подготовить сети наружного освещения к осветительному сезону</t>
  </si>
  <si>
    <t>ОАО "Мурманэнергосбыт"</t>
  </si>
  <si>
    <t>ОАО "Мурманская ТЭЦ"</t>
  </si>
  <si>
    <t>ОАО "Мурманский морской рыбный порт"</t>
  </si>
  <si>
    <t>Замена водосчетчиков горячего и холодного водоснабжения</t>
  </si>
  <si>
    <t xml:space="preserve">по подготовке организаций жилищно-коммунального хозяйства к работе в отопительный период 2012-2013 годов </t>
  </si>
  <si>
    <t>Ремонт объектов внешнего благоустройства, инженерной инфраструктуры, придомовых территорий</t>
  </si>
  <si>
    <t>12.6.</t>
  </si>
  <si>
    <t xml:space="preserve">   - электрооборудование (замена внутридомовой             электоропроводки)</t>
  </si>
  <si>
    <t>МУП "Мурманская управляющая компания"</t>
  </si>
  <si>
    <t>Проверка предохранительных клапанов</t>
  </si>
  <si>
    <t>ГОУП "Мурманскводоканал"</t>
  </si>
  <si>
    <t>ОАО "Мурманская горэлектросеть"</t>
  </si>
  <si>
    <t xml:space="preserve">Приложение № 2                                                                          к постановлению администрации                            города Мурманска  от 30.05.2012 № 1200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</si>
</sst>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0"/>
    <numFmt numFmtId="175" formatCode="0.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#,##0.00&quot;р.&quot;"/>
    <numFmt numFmtId="187" formatCode="#,##0.00_р_."/>
    <numFmt numFmtId="188" formatCode="mmm/yyyy"/>
    <numFmt numFmtId="189" formatCode="#,##0.00_р_.;[Red]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textRotation="90" wrapText="1"/>
    </xf>
    <xf numFmtId="49" fontId="5" fillId="0" borderId="10" xfId="0" applyNumberFormat="1" applyFont="1" applyBorder="1" applyAlignment="1">
      <alignment horizontal="center"/>
    </xf>
    <xf numFmtId="0" fontId="5" fillId="0" borderId="10" xfId="54" applyFont="1" applyFill="1" applyBorder="1" applyAlignment="1">
      <alignment horizontal="center"/>
      <protection/>
    </xf>
    <xf numFmtId="49" fontId="5" fillId="0" borderId="11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vertical="center" textRotation="90" wrapText="1" shrinkToFit="1"/>
    </xf>
    <xf numFmtId="0" fontId="5" fillId="25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0" xfId="54" applyNumberFormat="1" applyFont="1" applyBorder="1" applyAlignment="1">
      <alignment horizontal="right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 textRotation="90" wrapText="1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justify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5" borderId="10" xfId="0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 shrinkToFi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18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/>
    </xf>
    <xf numFmtId="187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vertical="center" wrapText="1" shrinkToFit="1"/>
    </xf>
    <xf numFmtId="187" fontId="0" fillId="0" borderId="10" xfId="0" applyNumberFormat="1" applyBorder="1" applyAlignment="1">
      <alignment horizontal="right"/>
    </xf>
    <xf numFmtId="187" fontId="10" fillId="0" borderId="10" xfId="0" applyNumberFormat="1" applyFont="1" applyBorder="1" applyAlignment="1">
      <alignment horizontal="center" vertical="center" wrapText="1" shrinkToFit="1"/>
    </xf>
    <xf numFmtId="187" fontId="0" fillId="0" borderId="10" xfId="0" applyNumberForma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85" fontId="10" fillId="0" borderId="10" xfId="0" applyNumberFormat="1" applyFont="1" applyBorder="1" applyAlignment="1">
      <alignment horizontal="center" vertical="center" wrapText="1" shrinkToFit="1"/>
    </xf>
    <xf numFmtId="187" fontId="11" fillId="0" borderId="13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 horizontal="left"/>
    </xf>
    <xf numFmtId="187" fontId="10" fillId="0" borderId="10" xfId="0" applyNumberFormat="1" applyFont="1" applyFill="1" applyBorder="1" applyAlignment="1">
      <alignment horizontal="right" vertical="center" wrapText="1"/>
    </xf>
    <xf numFmtId="187" fontId="10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90" wrapText="1"/>
    </xf>
    <xf numFmtId="185" fontId="0" fillId="0" borderId="10" xfId="0" applyNumberForma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vertical="center" wrapText="1"/>
    </xf>
    <xf numFmtId="187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right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187" fontId="10" fillId="0" borderId="13" xfId="0" applyNumberFormat="1" applyFont="1" applyFill="1" applyBorder="1" applyAlignment="1">
      <alignment horizontal="right" vertical="center" wrapText="1"/>
    </xf>
    <xf numFmtId="187" fontId="11" fillId="0" borderId="13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wrapText="1"/>
    </xf>
    <xf numFmtId="185" fontId="0" fillId="0" borderId="0" xfId="0" applyNumberFormat="1" applyAlignment="1">
      <alignment horizontal="center"/>
    </xf>
    <xf numFmtId="185" fontId="10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25" borderId="13" xfId="54" applyFont="1" applyFill="1" applyBorder="1" applyAlignment="1">
      <alignment horizontal="center"/>
      <protection/>
    </xf>
    <xf numFmtId="0" fontId="18" fillId="25" borderId="14" xfId="54" applyFont="1" applyFill="1" applyBorder="1" applyAlignment="1">
      <alignment horizontal="center"/>
      <protection/>
    </xf>
    <xf numFmtId="0" fontId="19" fillId="0" borderId="13" xfId="54" applyFont="1" applyBorder="1" applyAlignment="1">
      <alignment horizontal="center" vertical="center"/>
      <protection/>
    </xf>
    <xf numFmtId="0" fontId="19" fillId="0" borderId="14" xfId="54" applyFont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vertical="center" textRotation="90" wrapText="1"/>
    </xf>
    <xf numFmtId="0" fontId="16" fillId="0" borderId="10" xfId="0" applyFont="1" applyBorder="1" applyAlignment="1">
      <alignment/>
    </xf>
    <xf numFmtId="187" fontId="16" fillId="0" borderId="10" xfId="0" applyNumberFormat="1" applyFont="1" applyBorder="1" applyAlignment="1">
      <alignment horizontal="right" vertical="center" wrapText="1" shrinkToFit="1"/>
    </xf>
    <xf numFmtId="49" fontId="16" fillId="0" borderId="10" xfId="0" applyNumberFormat="1" applyFont="1" applyBorder="1" applyAlignment="1">
      <alignment horizontal="right" vertical="center" wrapText="1" shrinkToFit="1"/>
    </xf>
    <xf numFmtId="187" fontId="16" fillId="0" borderId="10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justify" wrapText="1"/>
    </xf>
    <xf numFmtId="0" fontId="16" fillId="0" borderId="13" xfId="0" applyFont="1" applyFill="1" applyBorder="1" applyAlignment="1">
      <alignment horizontal="center" vertical="center" wrapText="1"/>
    </xf>
    <xf numFmtId="17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 shrinkToFit="1"/>
    </xf>
    <xf numFmtId="49" fontId="16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185" fontId="16" fillId="0" borderId="10" xfId="0" applyNumberFormat="1" applyFont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187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87" fontId="16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185" fontId="16" fillId="0" borderId="10" xfId="0" applyNumberFormat="1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24" borderId="10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 wrapText="1" shrinkToFit="1"/>
    </xf>
    <xf numFmtId="0" fontId="16" fillId="0" borderId="10" xfId="0" applyNumberFormat="1" applyFont="1" applyFill="1" applyBorder="1" applyAlignment="1">
      <alignment horizontal="left" vertical="center" wrapText="1"/>
    </xf>
    <xf numFmtId="187" fontId="16" fillId="0" borderId="10" xfId="0" applyNumberFormat="1" applyFont="1" applyBorder="1" applyAlignment="1">
      <alignment horizontal="center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justify"/>
    </xf>
    <xf numFmtId="0" fontId="18" fillId="25" borderId="17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>
      <alignment horizontal="center" vertical="center" wrapText="1"/>
    </xf>
    <xf numFmtId="187" fontId="18" fillId="0" borderId="13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center" wrapText="1"/>
    </xf>
    <xf numFmtId="187" fontId="16" fillId="0" borderId="0" xfId="0" applyNumberFormat="1" applyFont="1" applyAlignment="1">
      <alignment/>
    </xf>
    <xf numFmtId="18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/>
    </xf>
    <xf numFmtId="187" fontId="16" fillId="0" borderId="10" xfId="0" applyNumberFormat="1" applyFont="1" applyBorder="1" applyAlignment="1">
      <alignment horizontal="center"/>
    </xf>
    <xf numFmtId="0" fontId="18" fillId="25" borderId="14" xfId="54" applyFont="1" applyFill="1" applyBorder="1" applyAlignment="1">
      <alignment horizontal="center" vertical="center"/>
      <protection/>
    </xf>
    <xf numFmtId="187" fontId="16" fillId="24" borderId="10" xfId="0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85" fontId="16" fillId="0" borderId="10" xfId="0" applyNumberFormat="1" applyFont="1" applyBorder="1" applyAlignment="1">
      <alignment/>
    </xf>
    <xf numFmtId="185" fontId="16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Border="1" applyAlignment="1">
      <alignment/>
    </xf>
    <xf numFmtId="185" fontId="16" fillId="0" borderId="0" xfId="0" applyNumberFormat="1" applyFont="1" applyAlignment="1">
      <alignment/>
    </xf>
    <xf numFmtId="185" fontId="16" fillId="0" borderId="0" xfId="0" applyNumberFormat="1" applyFont="1" applyAlignment="1">
      <alignment horizontal="center" vertical="center"/>
    </xf>
    <xf numFmtId="187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189" fontId="16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85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 vertical="center"/>
    </xf>
    <xf numFmtId="1" fontId="16" fillId="0" borderId="10" xfId="0" applyNumberFormat="1" applyFont="1" applyBorder="1" applyAlignment="1">
      <alignment horizontal="center"/>
    </xf>
    <xf numFmtId="185" fontId="16" fillId="0" borderId="1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185" fontId="16" fillId="0" borderId="0" xfId="0" applyNumberFormat="1" applyFont="1" applyFill="1" applyAlignment="1">
      <alignment/>
    </xf>
    <xf numFmtId="185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Border="1" applyAlignment="1">
      <alignment horizontal="center" vertical="center" wrapText="1" shrinkToFit="1"/>
    </xf>
    <xf numFmtId="187" fontId="16" fillId="0" borderId="13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right" vertical="center"/>
    </xf>
    <xf numFmtId="187" fontId="18" fillId="0" borderId="1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16" fillId="0" borderId="10" xfId="0" applyFont="1" applyBorder="1" applyAlignment="1">
      <alignment horizontal="right" vertical="center" textRotation="90" wrapText="1"/>
    </xf>
    <xf numFmtId="0" fontId="16" fillId="0" borderId="10" xfId="0" applyFont="1" applyBorder="1" applyAlignment="1">
      <alignment horizontal="right" vertical="center" textRotation="90" wrapText="1" shrinkToFi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right" vertical="center" wrapText="1"/>
    </xf>
    <xf numFmtId="49" fontId="16" fillId="0" borderId="18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9" fillId="0" borderId="15" xfId="54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25" borderId="15" xfId="54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8" fillId="25" borderId="15" xfId="54" applyFont="1" applyFill="1" applyBorder="1" applyAlignment="1">
      <alignment horizontal="center"/>
      <protection/>
    </xf>
    <xf numFmtId="0" fontId="16" fillId="0" borderId="13" xfId="0" applyFont="1" applyBorder="1" applyAlignment="1">
      <alignment/>
    </xf>
    <xf numFmtId="187" fontId="16" fillId="0" borderId="11" xfId="0" applyNumberFormat="1" applyFont="1" applyBorder="1" applyAlignment="1">
      <alignment horizontal="right" vertical="center"/>
    </xf>
    <xf numFmtId="187" fontId="16" fillId="0" borderId="18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185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187" fontId="16" fillId="0" borderId="18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6" fontId="16" fillId="0" borderId="15" xfId="0" applyNumberFormat="1" applyFont="1" applyBorder="1" applyAlignment="1">
      <alignment horizontal="center" vertical="center" wrapText="1"/>
    </xf>
    <xf numFmtId="186" fontId="16" fillId="0" borderId="13" xfId="0" applyNumberFormat="1" applyFont="1" applyBorder="1" applyAlignment="1">
      <alignment horizontal="center" vertical="center" wrapText="1"/>
    </xf>
    <xf numFmtId="186" fontId="16" fillId="0" borderId="14" xfId="0" applyNumberFormat="1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8" fillId="25" borderId="15" xfId="54" applyFont="1" applyFill="1" applyBorder="1" applyAlignment="1">
      <alignment horizontal="center" vertical="center" wrapText="1" shrinkToFit="1"/>
      <protection/>
    </xf>
    <xf numFmtId="0" fontId="18" fillId="25" borderId="13" xfId="0" applyFont="1" applyFill="1" applyBorder="1" applyAlignment="1">
      <alignment horizontal="center" vertical="center" wrapText="1"/>
    </xf>
    <xf numFmtId="49" fontId="18" fillId="25" borderId="15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8" fillId="25" borderId="13" xfId="0" applyNumberFormat="1" applyFont="1" applyFill="1" applyBorder="1" applyAlignment="1">
      <alignment horizontal="center" vertical="center" wrapText="1"/>
    </xf>
    <xf numFmtId="187" fontId="16" fillId="0" borderId="11" xfId="0" applyNumberFormat="1" applyFont="1" applyFill="1" applyBorder="1" applyAlignment="1">
      <alignment horizontal="right" vertical="center" wrapText="1"/>
    </xf>
    <xf numFmtId="187" fontId="16" fillId="0" borderId="18" xfId="0" applyNumberFormat="1" applyFont="1" applyFill="1" applyBorder="1" applyAlignment="1">
      <alignment horizontal="right" vertical="center" wrapText="1"/>
    </xf>
    <xf numFmtId="187" fontId="16" fillId="0" borderId="11" xfId="0" applyNumberFormat="1" applyFont="1" applyBorder="1" applyAlignment="1">
      <alignment horizontal="right" vertical="center" wrapText="1" shrinkToFit="1"/>
    </xf>
    <xf numFmtId="187" fontId="16" fillId="0" borderId="18" xfId="0" applyNumberFormat="1" applyFont="1" applyBorder="1" applyAlignment="1">
      <alignment horizontal="right" vertical="center" wrapText="1" shrinkToFit="1"/>
    </xf>
    <xf numFmtId="187" fontId="16" fillId="0" borderId="12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54" applyFont="1" applyBorder="1" applyAlignment="1">
      <alignment horizontal="center" vertical="center"/>
      <protection/>
    </xf>
    <xf numFmtId="0" fontId="1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5" borderId="15" xfId="54" applyFont="1" applyFill="1" applyBorder="1" applyAlignment="1">
      <alignment horizontal="center"/>
      <protection/>
    </xf>
    <xf numFmtId="0" fontId="7" fillId="25" borderId="13" xfId="54" applyFont="1" applyFill="1" applyBorder="1" applyAlignment="1">
      <alignment horizontal="center"/>
      <protection/>
    </xf>
    <xf numFmtId="0" fontId="7" fillId="25" borderId="14" xfId="54" applyFont="1" applyFill="1" applyBorder="1" applyAlignment="1">
      <alignment horizontal="center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8" fillId="24" borderId="15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187" fontId="10" fillId="0" borderId="11" xfId="0" applyNumberFormat="1" applyFont="1" applyFill="1" applyBorder="1" applyAlignment="1">
      <alignment horizontal="center" vertical="center" wrapText="1"/>
    </xf>
    <xf numFmtId="187" fontId="10" fillId="0" borderId="12" xfId="0" applyNumberFormat="1" applyFont="1" applyFill="1" applyBorder="1" applyAlignment="1">
      <alignment horizontal="center" vertical="center" wrapText="1"/>
    </xf>
    <xf numFmtId="187" fontId="10" fillId="0" borderId="18" xfId="0" applyNumberFormat="1" applyFont="1" applyFill="1" applyBorder="1" applyAlignment="1">
      <alignment horizontal="center" vertical="center" wrapText="1"/>
    </xf>
    <xf numFmtId="187" fontId="10" fillId="0" borderId="11" xfId="0" applyNumberFormat="1" applyFont="1" applyBorder="1" applyAlignment="1">
      <alignment horizontal="center" vertical="center" wrapText="1" shrinkToFit="1"/>
    </xf>
    <xf numFmtId="187" fontId="10" fillId="0" borderId="18" xfId="0" applyNumberFormat="1" applyFont="1" applyBorder="1" applyAlignment="1">
      <alignment horizontal="center" vertical="center" wrapText="1" shrinkToFit="1"/>
    </xf>
    <xf numFmtId="49" fontId="11" fillId="0" borderId="2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вдорский рай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K433"/>
  <sheetViews>
    <sheetView tabSelected="1" view="pageBreakPreview" zoomScaleSheetLayoutView="100" zoomScalePageLayoutView="0" workbookViewId="0" topLeftCell="C4">
      <selection activeCell="D4" sqref="D4"/>
    </sheetView>
  </sheetViews>
  <sheetFormatPr defaultColWidth="9.00390625" defaultRowHeight="12.75"/>
  <cols>
    <col min="1" max="1" width="8.25390625" style="228" customWidth="1"/>
    <col min="2" max="2" width="59.875" style="112" customWidth="1"/>
    <col min="3" max="3" width="14.00390625" style="111" customWidth="1"/>
    <col min="4" max="4" width="22.625" style="180" customWidth="1"/>
    <col min="5" max="5" width="13.00390625" style="228" customWidth="1"/>
    <col min="6" max="6" width="14.125" style="228" customWidth="1"/>
    <col min="7" max="7" width="16.00390625" style="237" customWidth="1"/>
    <col min="8" max="8" width="13.75390625" style="228" customWidth="1"/>
    <col min="9" max="9" width="20.125" style="237" customWidth="1"/>
    <col min="10" max="10" width="20.00390625" style="237" customWidth="1"/>
    <col min="11" max="11" width="7.25390625" style="204" customWidth="1"/>
    <col min="12" max="12" width="10.75390625" style="204" customWidth="1"/>
    <col min="13" max="13" width="14.875" style="204" customWidth="1"/>
    <col min="14" max="14" width="13.375" style="204" customWidth="1"/>
    <col min="15" max="15" width="11.75390625" style="112" customWidth="1"/>
    <col min="16" max="16" width="6.375" style="112" customWidth="1"/>
    <col min="17" max="17" width="8.875" style="180" customWidth="1"/>
    <col min="18" max="18" width="10.75390625" style="196" customWidth="1"/>
    <col min="19" max="19" width="9.125" style="196" customWidth="1"/>
    <col min="20" max="20" width="9.125" style="178" customWidth="1"/>
    <col min="21" max="21" width="8.375" style="178" customWidth="1"/>
    <col min="22" max="22" width="10.625" style="178" customWidth="1"/>
    <col min="23" max="23" width="10.00390625" style="178" customWidth="1"/>
    <col min="24" max="29" width="9.125" style="112" customWidth="1"/>
    <col min="30" max="30" width="9.875" style="112" customWidth="1"/>
    <col min="31" max="37" width="9.125" style="112" customWidth="1"/>
    <col min="38" max="40" width="9.125" style="180" customWidth="1"/>
    <col min="41" max="41" width="10.375" style="179" customWidth="1"/>
    <col min="42" max="42" width="10.25390625" style="180" customWidth="1"/>
    <col min="43" max="43" width="9.125" style="180" customWidth="1"/>
    <col min="44" max="44" width="11.125" style="179" customWidth="1"/>
    <col min="45" max="45" width="9.125" style="180" customWidth="1"/>
    <col min="46" max="46" width="9.00390625" style="180" customWidth="1"/>
    <col min="47" max="51" width="9.125" style="180" customWidth="1"/>
    <col min="52" max="64" width="9.125" style="112" customWidth="1"/>
    <col min="65" max="65" width="11.75390625" style="112" customWidth="1"/>
    <col min="66" max="66" width="9.125" style="180" customWidth="1"/>
    <col min="67" max="68" width="9.125" style="197" customWidth="1"/>
    <col min="69" max="72" width="9.125" style="179" customWidth="1"/>
    <col min="73" max="79" width="9.125" style="112" customWidth="1"/>
    <col min="80" max="80" width="9.125" style="111" customWidth="1"/>
    <col min="81" max="86" width="9.125" style="112" customWidth="1"/>
    <col min="87" max="87" width="9.125" style="180" customWidth="1"/>
    <col min="88" max="89" width="9.125" style="112" customWidth="1"/>
    <col min="90" max="90" width="9.125" style="178" customWidth="1"/>
    <col min="91" max="113" width="9.125" style="112" customWidth="1"/>
    <col min="114" max="114" width="9.125" style="111" customWidth="1"/>
    <col min="115" max="149" width="9.125" style="112" customWidth="1"/>
    <col min="150" max="150" width="9.125" style="180" customWidth="1"/>
    <col min="151" max="191" width="9.125" style="112" customWidth="1"/>
    <col min="192" max="192" width="9.125" style="180" customWidth="1"/>
    <col min="193" max="193" width="10.125" style="197" customWidth="1"/>
    <col min="194" max="194" width="9.125" style="197" customWidth="1"/>
    <col min="195" max="198" width="9.125" style="180" customWidth="1"/>
    <col min="199" max="201" width="9.125" style="112" customWidth="1"/>
    <col min="202" max="202" width="12.375" style="112" customWidth="1"/>
    <col min="203" max="204" width="9.125" style="112" customWidth="1"/>
    <col min="205" max="205" width="10.625" style="112" customWidth="1"/>
    <col min="206" max="212" width="9.125" style="112" customWidth="1"/>
    <col min="213" max="213" width="9.125" style="111" customWidth="1"/>
    <col min="214" max="16384" width="9.125" style="112" customWidth="1"/>
  </cols>
  <sheetData>
    <row r="1" spans="6:17" ht="34.5" customHeight="1" hidden="1">
      <c r="F1" s="273" t="s">
        <v>138</v>
      </c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10"/>
    </row>
    <row r="2" spans="6:17" ht="34.5" customHeight="1" hidden="1"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0"/>
    </row>
    <row r="3" spans="6:17" ht="34.5" customHeight="1" hidden="1"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110"/>
    </row>
    <row r="4" spans="6:17" ht="74.25" customHeight="1">
      <c r="F4" s="110"/>
      <c r="G4" s="238"/>
      <c r="H4" s="273" t="s">
        <v>499</v>
      </c>
      <c r="I4" s="273"/>
      <c r="J4" s="273"/>
      <c r="K4" s="202"/>
      <c r="L4" s="110"/>
      <c r="M4" s="274" t="s">
        <v>464</v>
      </c>
      <c r="N4" s="274"/>
      <c r="O4" s="274"/>
      <c r="P4" s="274"/>
      <c r="Q4" s="110"/>
    </row>
    <row r="5" spans="1:15" ht="31.5" customHeight="1">
      <c r="A5" s="275" t="s">
        <v>478</v>
      </c>
      <c r="B5" s="275"/>
      <c r="C5" s="275"/>
      <c r="D5" s="275"/>
      <c r="E5" s="275"/>
      <c r="F5" s="275"/>
      <c r="G5" s="275"/>
      <c r="H5" s="275"/>
      <c r="I5" s="275"/>
      <c r="J5" s="275"/>
      <c r="K5" s="111"/>
      <c r="L5" s="111"/>
      <c r="M5" s="111"/>
      <c r="N5" s="111"/>
      <c r="O5" s="111"/>
    </row>
    <row r="6" spans="1:15" ht="18.75">
      <c r="A6" s="275" t="s">
        <v>491</v>
      </c>
      <c r="B6" s="275"/>
      <c r="C6" s="275"/>
      <c r="D6" s="275"/>
      <c r="E6" s="275"/>
      <c r="F6" s="275"/>
      <c r="G6" s="275"/>
      <c r="H6" s="275"/>
      <c r="I6" s="275"/>
      <c r="J6" s="275"/>
      <c r="K6" s="111"/>
      <c r="L6" s="111"/>
      <c r="M6" s="111"/>
      <c r="N6" s="111"/>
      <c r="O6" s="111"/>
    </row>
    <row r="7" spans="1:15" ht="15.75" customHeight="1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203"/>
      <c r="L7" s="203"/>
      <c r="M7" s="203"/>
      <c r="N7" s="203"/>
      <c r="O7" s="203"/>
    </row>
    <row r="8" spans="1:219" ht="15" customHeight="1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05"/>
      <c r="L8" s="205"/>
      <c r="M8" s="205"/>
      <c r="N8" s="205"/>
      <c r="O8" s="205"/>
      <c r="Q8" s="282" t="s">
        <v>146</v>
      </c>
      <c r="R8" s="283"/>
      <c r="S8" s="283"/>
      <c r="T8" s="283"/>
      <c r="U8" s="283"/>
      <c r="V8" s="283"/>
      <c r="W8" s="284"/>
      <c r="X8" s="285" t="s">
        <v>274</v>
      </c>
      <c r="Y8" s="286"/>
      <c r="Z8" s="286"/>
      <c r="AA8" s="286"/>
      <c r="AB8" s="286"/>
      <c r="AC8" s="286"/>
      <c r="AD8" s="287"/>
      <c r="AE8" s="282" t="s">
        <v>275</v>
      </c>
      <c r="AF8" s="283"/>
      <c r="AG8" s="283"/>
      <c r="AH8" s="283"/>
      <c r="AI8" s="283"/>
      <c r="AJ8" s="283"/>
      <c r="AK8" s="284"/>
      <c r="AL8" s="282" t="s">
        <v>276</v>
      </c>
      <c r="AM8" s="283"/>
      <c r="AN8" s="283"/>
      <c r="AO8" s="283"/>
      <c r="AP8" s="283"/>
      <c r="AQ8" s="283"/>
      <c r="AR8" s="284"/>
      <c r="AS8" s="282" t="s">
        <v>277</v>
      </c>
      <c r="AT8" s="283"/>
      <c r="AU8" s="283"/>
      <c r="AV8" s="283"/>
      <c r="AW8" s="283"/>
      <c r="AX8" s="283"/>
      <c r="AY8" s="284"/>
      <c r="AZ8" s="282" t="s">
        <v>278</v>
      </c>
      <c r="BA8" s="283"/>
      <c r="BB8" s="283"/>
      <c r="BC8" s="283"/>
      <c r="BD8" s="283"/>
      <c r="BE8" s="283"/>
      <c r="BF8" s="284"/>
      <c r="BG8" s="282" t="s">
        <v>147</v>
      </c>
      <c r="BH8" s="283"/>
      <c r="BI8" s="283"/>
      <c r="BJ8" s="283"/>
      <c r="BK8" s="283"/>
      <c r="BL8" s="283"/>
      <c r="BM8" s="284"/>
      <c r="BN8" s="288" t="s">
        <v>279</v>
      </c>
      <c r="BO8" s="289"/>
      <c r="BP8" s="289"/>
      <c r="BQ8" s="289"/>
      <c r="BR8" s="289"/>
      <c r="BS8" s="289"/>
      <c r="BT8" s="290"/>
      <c r="BU8" s="282" t="s">
        <v>280</v>
      </c>
      <c r="BV8" s="283"/>
      <c r="BW8" s="283"/>
      <c r="BX8" s="283"/>
      <c r="BY8" s="283"/>
      <c r="BZ8" s="283"/>
      <c r="CA8" s="284"/>
      <c r="CB8" s="282" t="s">
        <v>281</v>
      </c>
      <c r="CC8" s="283"/>
      <c r="CD8" s="283"/>
      <c r="CE8" s="283"/>
      <c r="CF8" s="283"/>
      <c r="CG8" s="283"/>
      <c r="CH8" s="284"/>
      <c r="CI8" s="282" t="s">
        <v>282</v>
      </c>
      <c r="CJ8" s="283"/>
      <c r="CK8" s="283"/>
      <c r="CL8" s="283"/>
      <c r="CM8" s="283"/>
      <c r="CN8" s="283"/>
      <c r="CO8" s="284"/>
      <c r="CP8" s="282" t="s">
        <v>283</v>
      </c>
      <c r="CQ8" s="283"/>
      <c r="CR8" s="283"/>
      <c r="CS8" s="283"/>
      <c r="CT8" s="283"/>
      <c r="CU8" s="283"/>
      <c r="CV8" s="284"/>
      <c r="CW8" s="282" t="s">
        <v>284</v>
      </c>
      <c r="CX8" s="283"/>
      <c r="CY8" s="283"/>
      <c r="CZ8" s="283"/>
      <c r="DA8" s="283"/>
      <c r="DB8" s="283"/>
      <c r="DC8" s="284"/>
      <c r="DD8" s="282" t="s">
        <v>285</v>
      </c>
      <c r="DE8" s="283"/>
      <c r="DF8" s="283"/>
      <c r="DG8" s="283"/>
      <c r="DH8" s="283"/>
      <c r="DI8" s="283"/>
      <c r="DJ8" s="284"/>
      <c r="DK8" s="282" t="s">
        <v>286</v>
      </c>
      <c r="DL8" s="283"/>
      <c r="DM8" s="283"/>
      <c r="DN8" s="283"/>
      <c r="DO8" s="283"/>
      <c r="DP8" s="283"/>
      <c r="DQ8" s="284"/>
      <c r="DR8" s="285" t="s">
        <v>287</v>
      </c>
      <c r="DS8" s="286"/>
      <c r="DT8" s="286"/>
      <c r="DU8" s="286"/>
      <c r="DV8" s="286"/>
      <c r="DW8" s="286"/>
      <c r="DX8" s="287"/>
      <c r="DY8" s="282" t="s">
        <v>288</v>
      </c>
      <c r="DZ8" s="283"/>
      <c r="EA8" s="283"/>
      <c r="EB8" s="283"/>
      <c r="EC8" s="283"/>
      <c r="ED8" s="283"/>
      <c r="EE8" s="284"/>
      <c r="EF8" s="282" t="s">
        <v>267</v>
      </c>
      <c r="EG8" s="283"/>
      <c r="EH8" s="283"/>
      <c r="EI8" s="283"/>
      <c r="EJ8" s="283"/>
      <c r="EK8" s="283"/>
      <c r="EL8" s="284"/>
      <c r="EM8" s="285" t="s">
        <v>289</v>
      </c>
      <c r="EN8" s="286"/>
      <c r="EO8" s="286"/>
      <c r="EP8" s="286"/>
      <c r="EQ8" s="286"/>
      <c r="ER8" s="286"/>
      <c r="ES8" s="287"/>
      <c r="ET8" s="282" t="s">
        <v>290</v>
      </c>
      <c r="EU8" s="283"/>
      <c r="EV8" s="283"/>
      <c r="EW8" s="283"/>
      <c r="EX8" s="283"/>
      <c r="EY8" s="283"/>
      <c r="EZ8" s="284"/>
      <c r="FA8" s="282" t="s">
        <v>268</v>
      </c>
      <c r="FB8" s="283"/>
      <c r="FC8" s="283"/>
      <c r="FD8" s="283"/>
      <c r="FE8" s="283"/>
      <c r="FF8" s="283"/>
      <c r="FG8" s="284"/>
      <c r="FH8" s="282" t="s">
        <v>291</v>
      </c>
      <c r="FI8" s="283"/>
      <c r="FJ8" s="283"/>
      <c r="FK8" s="283"/>
      <c r="FL8" s="283"/>
      <c r="FM8" s="283"/>
      <c r="FN8" s="284"/>
      <c r="FO8" s="282" t="s">
        <v>292</v>
      </c>
      <c r="FP8" s="283"/>
      <c r="FQ8" s="283"/>
      <c r="FR8" s="283"/>
      <c r="FS8" s="283"/>
      <c r="FT8" s="283"/>
      <c r="FU8" s="284"/>
      <c r="FV8" s="285" t="s">
        <v>293</v>
      </c>
      <c r="FW8" s="286"/>
      <c r="FX8" s="286"/>
      <c r="FY8" s="286"/>
      <c r="FZ8" s="286"/>
      <c r="GA8" s="286"/>
      <c r="GB8" s="287"/>
      <c r="GC8" s="282" t="s">
        <v>294</v>
      </c>
      <c r="GD8" s="283"/>
      <c r="GE8" s="283"/>
      <c r="GF8" s="283"/>
      <c r="GG8" s="283"/>
      <c r="GH8" s="283"/>
      <c r="GI8" s="284"/>
      <c r="GJ8" s="282" t="s">
        <v>269</v>
      </c>
      <c r="GK8" s="283"/>
      <c r="GL8" s="283"/>
      <c r="GM8" s="283"/>
      <c r="GN8" s="283"/>
      <c r="GO8" s="283"/>
      <c r="GP8" s="284"/>
      <c r="GQ8" s="282" t="s">
        <v>295</v>
      </c>
      <c r="GR8" s="283"/>
      <c r="GS8" s="283"/>
      <c r="GT8" s="283"/>
      <c r="GU8" s="283"/>
      <c r="GV8" s="283"/>
      <c r="GW8" s="284"/>
      <c r="GX8" s="282" t="s">
        <v>296</v>
      </c>
      <c r="GY8" s="283"/>
      <c r="GZ8" s="283"/>
      <c r="HA8" s="283"/>
      <c r="HB8" s="283"/>
      <c r="HC8" s="283"/>
      <c r="HD8" s="284"/>
      <c r="HE8" s="282" t="s">
        <v>297</v>
      </c>
      <c r="HF8" s="283"/>
      <c r="HG8" s="283"/>
      <c r="HH8" s="283"/>
      <c r="HI8" s="283"/>
      <c r="HJ8" s="283"/>
      <c r="HK8" s="284"/>
    </row>
    <row r="9" spans="1:219" s="206" customFormat="1" ht="44.25" customHeight="1">
      <c r="A9" s="272" t="s">
        <v>1</v>
      </c>
      <c r="B9" s="244" t="s">
        <v>2</v>
      </c>
      <c r="C9" s="244" t="s">
        <v>3</v>
      </c>
      <c r="D9" s="244" t="s">
        <v>4</v>
      </c>
      <c r="E9" s="272" t="s">
        <v>5</v>
      </c>
      <c r="F9" s="272"/>
      <c r="G9" s="272" t="s">
        <v>154</v>
      </c>
      <c r="H9" s="272"/>
      <c r="I9" s="272"/>
      <c r="J9" s="272"/>
      <c r="K9" s="272" t="s">
        <v>266</v>
      </c>
      <c r="L9" s="272"/>
      <c r="M9" s="272"/>
      <c r="N9" s="272"/>
      <c r="O9" s="244" t="s">
        <v>155</v>
      </c>
      <c r="P9" s="244"/>
      <c r="Q9" s="244" t="s">
        <v>4</v>
      </c>
      <c r="R9" s="278" t="s">
        <v>5</v>
      </c>
      <c r="S9" s="278"/>
      <c r="T9" s="279" t="s">
        <v>270</v>
      </c>
      <c r="U9" s="279"/>
      <c r="V9" s="279"/>
      <c r="W9" s="279"/>
      <c r="X9" s="244" t="s">
        <v>4</v>
      </c>
      <c r="Y9" s="272" t="s">
        <v>5</v>
      </c>
      <c r="Z9" s="272"/>
      <c r="AA9" s="272" t="s">
        <v>270</v>
      </c>
      <c r="AB9" s="272"/>
      <c r="AC9" s="272"/>
      <c r="AD9" s="272"/>
      <c r="AE9" s="244" t="s">
        <v>4</v>
      </c>
      <c r="AF9" s="272" t="s">
        <v>5</v>
      </c>
      <c r="AG9" s="272"/>
      <c r="AH9" s="272" t="s">
        <v>270</v>
      </c>
      <c r="AI9" s="272"/>
      <c r="AJ9" s="272"/>
      <c r="AK9" s="272"/>
      <c r="AL9" s="244" t="s">
        <v>4</v>
      </c>
      <c r="AM9" s="272" t="s">
        <v>5</v>
      </c>
      <c r="AN9" s="272"/>
      <c r="AO9" s="272" t="s">
        <v>270</v>
      </c>
      <c r="AP9" s="272"/>
      <c r="AQ9" s="272"/>
      <c r="AR9" s="272"/>
      <c r="AS9" s="244" t="s">
        <v>4</v>
      </c>
      <c r="AT9" s="272" t="s">
        <v>5</v>
      </c>
      <c r="AU9" s="272"/>
      <c r="AV9" s="272" t="s">
        <v>270</v>
      </c>
      <c r="AW9" s="272"/>
      <c r="AX9" s="272"/>
      <c r="AY9" s="272"/>
      <c r="AZ9" s="244" t="s">
        <v>4</v>
      </c>
      <c r="BA9" s="272" t="s">
        <v>5</v>
      </c>
      <c r="BB9" s="272"/>
      <c r="BC9" s="272" t="s">
        <v>270</v>
      </c>
      <c r="BD9" s="272"/>
      <c r="BE9" s="272"/>
      <c r="BF9" s="272"/>
      <c r="BG9" s="244" t="s">
        <v>4</v>
      </c>
      <c r="BH9" s="272" t="s">
        <v>5</v>
      </c>
      <c r="BI9" s="272"/>
      <c r="BJ9" s="272" t="s">
        <v>270</v>
      </c>
      <c r="BK9" s="272"/>
      <c r="BL9" s="272"/>
      <c r="BM9" s="272"/>
      <c r="BN9" s="244" t="s">
        <v>4</v>
      </c>
      <c r="BO9" s="278" t="s">
        <v>5</v>
      </c>
      <c r="BP9" s="278"/>
      <c r="BQ9" s="279" t="s">
        <v>270</v>
      </c>
      <c r="BR9" s="279"/>
      <c r="BS9" s="279"/>
      <c r="BT9" s="279"/>
      <c r="BU9" s="244" t="s">
        <v>4</v>
      </c>
      <c r="BV9" s="272" t="s">
        <v>5</v>
      </c>
      <c r="BW9" s="272"/>
      <c r="BX9" s="272" t="s">
        <v>270</v>
      </c>
      <c r="BY9" s="272"/>
      <c r="BZ9" s="272"/>
      <c r="CA9" s="272"/>
      <c r="CB9" s="244" t="s">
        <v>4</v>
      </c>
      <c r="CC9" s="272" t="s">
        <v>5</v>
      </c>
      <c r="CD9" s="272"/>
      <c r="CE9" s="272" t="s">
        <v>270</v>
      </c>
      <c r="CF9" s="272"/>
      <c r="CG9" s="272"/>
      <c r="CH9" s="272"/>
      <c r="CI9" s="244" t="s">
        <v>4</v>
      </c>
      <c r="CJ9" s="272" t="s">
        <v>5</v>
      </c>
      <c r="CK9" s="272"/>
      <c r="CL9" s="272" t="s">
        <v>270</v>
      </c>
      <c r="CM9" s="272"/>
      <c r="CN9" s="272"/>
      <c r="CO9" s="272"/>
      <c r="CP9" s="244" t="s">
        <v>4</v>
      </c>
      <c r="CQ9" s="272" t="s">
        <v>5</v>
      </c>
      <c r="CR9" s="272"/>
      <c r="CS9" s="272" t="s">
        <v>270</v>
      </c>
      <c r="CT9" s="272"/>
      <c r="CU9" s="272"/>
      <c r="CV9" s="272"/>
      <c r="CW9" s="244" t="s">
        <v>4</v>
      </c>
      <c r="CX9" s="272" t="s">
        <v>5</v>
      </c>
      <c r="CY9" s="272"/>
      <c r="CZ9" s="272" t="s">
        <v>270</v>
      </c>
      <c r="DA9" s="272"/>
      <c r="DB9" s="272"/>
      <c r="DC9" s="272"/>
      <c r="DD9" s="244" t="s">
        <v>4</v>
      </c>
      <c r="DE9" s="272" t="s">
        <v>5</v>
      </c>
      <c r="DF9" s="272"/>
      <c r="DG9" s="272" t="s">
        <v>270</v>
      </c>
      <c r="DH9" s="272"/>
      <c r="DI9" s="272"/>
      <c r="DJ9" s="272"/>
      <c r="DK9" s="244" t="s">
        <v>4</v>
      </c>
      <c r="DL9" s="272" t="s">
        <v>5</v>
      </c>
      <c r="DM9" s="272"/>
      <c r="DN9" s="272" t="s">
        <v>270</v>
      </c>
      <c r="DO9" s="272"/>
      <c r="DP9" s="272"/>
      <c r="DQ9" s="272"/>
      <c r="DR9" s="244" t="s">
        <v>4</v>
      </c>
      <c r="DS9" s="272" t="s">
        <v>5</v>
      </c>
      <c r="DT9" s="272"/>
      <c r="DU9" s="272" t="s">
        <v>270</v>
      </c>
      <c r="DV9" s="272"/>
      <c r="DW9" s="272"/>
      <c r="DX9" s="272"/>
      <c r="DY9" s="244" t="s">
        <v>4</v>
      </c>
      <c r="DZ9" s="272" t="s">
        <v>5</v>
      </c>
      <c r="EA9" s="272"/>
      <c r="EB9" s="272" t="s">
        <v>270</v>
      </c>
      <c r="EC9" s="272"/>
      <c r="ED9" s="272"/>
      <c r="EE9" s="272"/>
      <c r="EF9" s="244" t="s">
        <v>4</v>
      </c>
      <c r="EG9" s="272" t="s">
        <v>5</v>
      </c>
      <c r="EH9" s="272"/>
      <c r="EI9" s="272" t="s">
        <v>270</v>
      </c>
      <c r="EJ9" s="272"/>
      <c r="EK9" s="272"/>
      <c r="EL9" s="272"/>
      <c r="EM9" s="244" t="s">
        <v>4</v>
      </c>
      <c r="EN9" s="272" t="s">
        <v>5</v>
      </c>
      <c r="EO9" s="272"/>
      <c r="EP9" s="272" t="s">
        <v>270</v>
      </c>
      <c r="EQ9" s="272"/>
      <c r="ER9" s="272"/>
      <c r="ES9" s="272"/>
      <c r="ET9" s="244" t="s">
        <v>4</v>
      </c>
      <c r="EU9" s="272" t="s">
        <v>5</v>
      </c>
      <c r="EV9" s="272"/>
      <c r="EW9" s="272" t="s">
        <v>270</v>
      </c>
      <c r="EX9" s="272"/>
      <c r="EY9" s="272"/>
      <c r="EZ9" s="272"/>
      <c r="FA9" s="244" t="s">
        <v>4</v>
      </c>
      <c r="FB9" s="272" t="s">
        <v>5</v>
      </c>
      <c r="FC9" s="272"/>
      <c r="FD9" s="272" t="s">
        <v>270</v>
      </c>
      <c r="FE9" s="272"/>
      <c r="FF9" s="272"/>
      <c r="FG9" s="272"/>
      <c r="FH9" s="244" t="s">
        <v>4</v>
      </c>
      <c r="FI9" s="272" t="s">
        <v>5</v>
      </c>
      <c r="FJ9" s="272"/>
      <c r="FK9" s="272" t="s">
        <v>270</v>
      </c>
      <c r="FL9" s="272"/>
      <c r="FM9" s="272"/>
      <c r="FN9" s="272"/>
      <c r="FO9" s="244" t="s">
        <v>4</v>
      </c>
      <c r="FP9" s="272" t="s">
        <v>5</v>
      </c>
      <c r="FQ9" s="272"/>
      <c r="FR9" s="272" t="s">
        <v>270</v>
      </c>
      <c r="FS9" s="272"/>
      <c r="FT9" s="272"/>
      <c r="FU9" s="272"/>
      <c r="FV9" s="244" t="s">
        <v>4</v>
      </c>
      <c r="FW9" s="272" t="s">
        <v>5</v>
      </c>
      <c r="FX9" s="272"/>
      <c r="FY9" s="272" t="s">
        <v>270</v>
      </c>
      <c r="FZ9" s="272"/>
      <c r="GA9" s="272"/>
      <c r="GB9" s="272"/>
      <c r="GC9" s="244" t="s">
        <v>4</v>
      </c>
      <c r="GD9" s="272" t="s">
        <v>5</v>
      </c>
      <c r="GE9" s="272"/>
      <c r="GF9" s="272" t="s">
        <v>270</v>
      </c>
      <c r="GG9" s="272"/>
      <c r="GH9" s="272"/>
      <c r="GI9" s="272"/>
      <c r="GJ9" s="244" t="s">
        <v>4</v>
      </c>
      <c r="GK9" s="278" t="s">
        <v>5</v>
      </c>
      <c r="GL9" s="278"/>
      <c r="GM9" s="272" t="s">
        <v>270</v>
      </c>
      <c r="GN9" s="272"/>
      <c r="GO9" s="272"/>
      <c r="GP9" s="272"/>
      <c r="GQ9" s="244" t="s">
        <v>4</v>
      </c>
      <c r="GR9" s="272" t="s">
        <v>5</v>
      </c>
      <c r="GS9" s="272"/>
      <c r="GT9" s="272" t="s">
        <v>270</v>
      </c>
      <c r="GU9" s="272"/>
      <c r="GV9" s="272"/>
      <c r="GW9" s="272"/>
      <c r="GX9" s="244" t="s">
        <v>4</v>
      </c>
      <c r="GY9" s="272" t="s">
        <v>5</v>
      </c>
      <c r="GZ9" s="272"/>
      <c r="HA9" s="272" t="s">
        <v>270</v>
      </c>
      <c r="HB9" s="272"/>
      <c r="HC9" s="272"/>
      <c r="HD9" s="272"/>
      <c r="HE9" s="244" t="s">
        <v>4</v>
      </c>
      <c r="HF9" s="272" t="s">
        <v>5</v>
      </c>
      <c r="HG9" s="272"/>
      <c r="HH9" s="272" t="s">
        <v>270</v>
      </c>
      <c r="HI9" s="272"/>
      <c r="HJ9" s="272"/>
      <c r="HK9" s="272"/>
    </row>
    <row r="10" spans="1:219" s="206" customFormat="1" ht="40.5" customHeight="1">
      <c r="A10" s="272"/>
      <c r="B10" s="244"/>
      <c r="C10" s="244"/>
      <c r="D10" s="244"/>
      <c r="E10" s="114" t="s">
        <v>6</v>
      </c>
      <c r="F10" s="114" t="s">
        <v>7</v>
      </c>
      <c r="G10" s="245" t="s">
        <v>156</v>
      </c>
      <c r="H10" s="255" t="s">
        <v>8</v>
      </c>
      <c r="I10" s="245" t="s">
        <v>9</v>
      </c>
      <c r="J10" s="245" t="s">
        <v>157</v>
      </c>
      <c r="K10" s="255" t="s">
        <v>156</v>
      </c>
      <c r="L10" s="255" t="s">
        <v>8</v>
      </c>
      <c r="M10" s="255" t="s">
        <v>9</v>
      </c>
      <c r="N10" s="255" t="s">
        <v>157</v>
      </c>
      <c r="O10" s="247" t="s">
        <v>158</v>
      </c>
      <c r="P10" s="276" t="s">
        <v>159</v>
      </c>
      <c r="Q10" s="244"/>
      <c r="R10" s="182" t="s">
        <v>6</v>
      </c>
      <c r="S10" s="182" t="s">
        <v>7</v>
      </c>
      <c r="T10" s="280" t="s">
        <v>156</v>
      </c>
      <c r="U10" s="280" t="s">
        <v>271</v>
      </c>
      <c r="V10" s="280" t="s">
        <v>272</v>
      </c>
      <c r="W10" s="280" t="s">
        <v>273</v>
      </c>
      <c r="X10" s="244"/>
      <c r="Y10" s="114" t="s">
        <v>6</v>
      </c>
      <c r="Z10" s="114" t="s">
        <v>7</v>
      </c>
      <c r="AA10" s="255" t="s">
        <v>156</v>
      </c>
      <c r="AB10" s="255" t="s">
        <v>271</v>
      </c>
      <c r="AC10" s="255" t="s">
        <v>272</v>
      </c>
      <c r="AD10" s="255" t="s">
        <v>273</v>
      </c>
      <c r="AE10" s="244"/>
      <c r="AF10" s="114" t="s">
        <v>6</v>
      </c>
      <c r="AG10" s="114" t="s">
        <v>7</v>
      </c>
      <c r="AH10" s="255" t="s">
        <v>156</v>
      </c>
      <c r="AI10" s="255" t="s">
        <v>271</v>
      </c>
      <c r="AJ10" s="255" t="s">
        <v>272</v>
      </c>
      <c r="AK10" s="255" t="s">
        <v>273</v>
      </c>
      <c r="AL10" s="244"/>
      <c r="AM10" s="114" t="s">
        <v>6</v>
      </c>
      <c r="AN10" s="114" t="s">
        <v>7</v>
      </c>
      <c r="AO10" s="280" t="s">
        <v>156</v>
      </c>
      <c r="AP10" s="255" t="s">
        <v>271</v>
      </c>
      <c r="AQ10" s="255" t="s">
        <v>272</v>
      </c>
      <c r="AR10" s="280" t="s">
        <v>273</v>
      </c>
      <c r="AS10" s="244"/>
      <c r="AT10" s="114" t="s">
        <v>6</v>
      </c>
      <c r="AU10" s="114" t="s">
        <v>7</v>
      </c>
      <c r="AV10" s="255" t="s">
        <v>156</v>
      </c>
      <c r="AW10" s="255" t="s">
        <v>271</v>
      </c>
      <c r="AX10" s="255" t="s">
        <v>272</v>
      </c>
      <c r="AY10" s="255" t="s">
        <v>273</v>
      </c>
      <c r="AZ10" s="244"/>
      <c r="BA10" s="114" t="s">
        <v>6</v>
      </c>
      <c r="BB10" s="114" t="s">
        <v>7</v>
      </c>
      <c r="BC10" s="255" t="s">
        <v>156</v>
      </c>
      <c r="BD10" s="255" t="s">
        <v>271</v>
      </c>
      <c r="BE10" s="255" t="s">
        <v>272</v>
      </c>
      <c r="BF10" s="255" t="s">
        <v>273</v>
      </c>
      <c r="BG10" s="244"/>
      <c r="BH10" s="114" t="s">
        <v>6</v>
      </c>
      <c r="BI10" s="114" t="s">
        <v>7</v>
      </c>
      <c r="BJ10" s="255" t="s">
        <v>156</v>
      </c>
      <c r="BK10" s="255" t="s">
        <v>271</v>
      </c>
      <c r="BL10" s="255" t="s">
        <v>272</v>
      </c>
      <c r="BM10" s="255" t="s">
        <v>273</v>
      </c>
      <c r="BN10" s="244"/>
      <c r="BO10" s="182" t="s">
        <v>6</v>
      </c>
      <c r="BP10" s="182" t="s">
        <v>7</v>
      </c>
      <c r="BQ10" s="280" t="s">
        <v>156</v>
      </c>
      <c r="BR10" s="280" t="s">
        <v>271</v>
      </c>
      <c r="BS10" s="280" t="s">
        <v>272</v>
      </c>
      <c r="BT10" s="280" t="s">
        <v>273</v>
      </c>
      <c r="BU10" s="244"/>
      <c r="BV10" s="114" t="s">
        <v>6</v>
      </c>
      <c r="BW10" s="114" t="s">
        <v>7</v>
      </c>
      <c r="BX10" s="255" t="s">
        <v>156</v>
      </c>
      <c r="BY10" s="255" t="s">
        <v>271</v>
      </c>
      <c r="BZ10" s="255" t="s">
        <v>272</v>
      </c>
      <c r="CA10" s="255" t="s">
        <v>273</v>
      </c>
      <c r="CB10" s="244"/>
      <c r="CC10" s="114" t="s">
        <v>6</v>
      </c>
      <c r="CD10" s="114" t="s">
        <v>7</v>
      </c>
      <c r="CE10" s="255" t="s">
        <v>156</v>
      </c>
      <c r="CF10" s="255" t="s">
        <v>271</v>
      </c>
      <c r="CG10" s="255" t="s">
        <v>272</v>
      </c>
      <c r="CH10" s="255" t="s">
        <v>273</v>
      </c>
      <c r="CI10" s="244"/>
      <c r="CJ10" s="114" t="s">
        <v>6</v>
      </c>
      <c r="CK10" s="114" t="s">
        <v>7</v>
      </c>
      <c r="CL10" s="280" t="s">
        <v>156</v>
      </c>
      <c r="CM10" s="255" t="s">
        <v>271</v>
      </c>
      <c r="CN10" s="255" t="s">
        <v>272</v>
      </c>
      <c r="CO10" s="255" t="s">
        <v>273</v>
      </c>
      <c r="CP10" s="244"/>
      <c r="CQ10" s="114" t="s">
        <v>6</v>
      </c>
      <c r="CR10" s="114" t="s">
        <v>7</v>
      </c>
      <c r="CS10" s="255" t="s">
        <v>156</v>
      </c>
      <c r="CT10" s="255" t="s">
        <v>271</v>
      </c>
      <c r="CU10" s="255" t="s">
        <v>272</v>
      </c>
      <c r="CV10" s="255" t="s">
        <v>273</v>
      </c>
      <c r="CW10" s="244"/>
      <c r="CX10" s="114" t="s">
        <v>6</v>
      </c>
      <c r="CY10" s="114" t="s">
        <v>7</v>
      </c>
      <c r="CZ10" s="255" t="s">
        <v>156</v>
      </c>
      <c r="DA10" s="255" t="s">
        <v>271</v>
      </c>
      <c r="DB10" s="255" t="s">
        <v>272</v>
      </c>
      <c r="DC10" s="255" t="s">
        <v>273</v>
      </c>
      <c r="DD10" s="244"/>
      <c r="DE10" s="114" t="s">
        <v>6</v>
      </c>
      <c r="DF10" s="114" t="s">
        <v>7</v>
      </c>
      <c r="DG10" s="255" t="s">
        <v>156</v>
      </c>
      <c r="DH10" s="255" t="s">
        <v>271</v>
      </c>
      <c r="DI10" s="255" t="s">
        <v>272</v>
      </c>
      <c r="DJ10" s="255" t="s">
        <v>273</v>
      </c>
      <c r="DK10" s="244"/>
      <c r="DL10" s="114" t="s">
        <v>6</v>
      </c>
      <c r="DM10" s="114" t="s">
        <v>7</v>
      </c>
      <c r="DN10" s="255" t="s">
        <v>156</v>
      </c>
      <c r="DO10" s="255" t="s">
        <v>271</v>
      </c>
      <c r="DP10" s="255" t="s">
        <v>272</v>
      </c>
      <c r="DQ10" s="255" t="s">
        <v>273</v>
      </c>
      <c r="DR10" s="244"/>
      <c r="DS10" s="114" t="s">
        <v>6</v>
      </c>
      <c r="DT10" s="114" t="s">
        <v>7</v>
      </c>
      <c r="DU10" s="255" t="s">
        <v>156</v>
      </c>
      <c r="DV10" s="255" t="s">
        <v>271</v>
      </c>
      <c r="DW10" s="255" t="s">
        <v>272</v>
      </c>
      <c r="DX10" s="255" t="s">
        <v>273</v>
      </c>
      <c r="DY10" s="244"/>
      <c r="DZ10" s="114" t="s">
        <v>6</v>
      </c>
      <c r="EA10" s="114" t="s">
        <v>7</v>
      </c>
      <c r="EB10" s="255" t="s">
        <v>156</v>
      </c>
      <c r="EC10" s="255" t="s">
        <v>271</v>
      </c>
      <c r="ED10" s="255" t="s">
        <v>272</v>
      </c>
      <c r="EE10" s="255" t="s">
        <v>273</v>
      </c>
      <c r="EF10" s="244"/>
      <c r="EG10" s="114" t="s">
        <v>6</v>
      </c>
      <c r="EH10" s="114" t="s">
        <v>7</v>
      </c>
      <c r="EI10" s="255" t="s">
        <v>156</v>
      </c>
      <c r="EJ10" s="255" t="s">
        <v>271</v>
      </c>
      <c r="EK10" s="255" t="s">
        <v>272</v>
      </c>
      <c r="EL10" s="255" t="s">
        <v>273</v>
      </c>
      <c r="EM10" s="244"/>
      <c r="EN10" s="114" t="s">
        <v>6</v>
      </c>
      <c r="EO10" s="114" t="s">
        <v>7</v>
      </c>
      <c r="EP10" s="255" t="s">
        <v>156</v>
      </c>
      <c r="EQ10" s="255" t="s">
        <v>271</v>
      </c>
      <c r="ER10" s="255" t="s">
        <v>272</v>
      </c>
      <c r="ES10" s="255" t="s">
        <v>273</v>
      </c>
      <c r="ET10" s="244"/>
      <c r="EU10" s="114" t="s">
        <v>6</v>
      </c>
      <c r="EV10" s="114" t="s">
        <v>7</v>
      </c>
      <c r="EW10" s="255" t="s">
        <v>156</v>
      </c>
      <c r="EX10" s="255" t="s">
        <v>271</v>
      </c>
      <c r="EY10" s="255" t="s">
        <v>272</v>
      </c>
      <c r="EZ10" s="255" t="s">
        <v>273</v>
      </c>
      <c r="FA10" s="244"/>
      <c r="FB10" s="114" t="s">
        <v>6</v>
      </c>
      <c r="FC10" s="114" t="s">
        <v>7</v>
      </c>
      <c r="FD10" s="255" t="s">
        <v>156</v>
      </c>
      <c r="FE10" s="255" t="s">
        <v>271</v>
      </c>
      <c r="FF10" s="255" t="s">
        <v>272</v>
      </c>
      <c r="FG10" s="255" t="s">
        <v>273</v>
      </c>
      <c r="FH10" s="244"/>
      <c r="FI10" s="114" t="s">
        <v>6</v>
      </c>
      <c r="FJ10" s="114" t="s">
        <v>7</v>
      </c>
      <c r="FK10" s="255" t="s">
        <v>156</v>
      </c>
      <c r="FL10" s="255" t="s">
        <v>271</v>
      </c>
      <c r="FM10" s="255" t="s">
        <v>272</v>
      </c>
      <c r="FN10" s="255" t="s">
        <v>273</v>
      </c>
      <c r="FO10" s="244"/>
      <c r="FP10" s="114" t="s">
        <v>6</v>
      </c>
      <c r="FQ10" s="114" t="s">
        <v>7</v>
      </c>
      <c r="FR10" s="255" t="s">
        <v>156</v>
      </c>
      <c r="FS10" s="255" t="s">
        <v>271</v>
      </c>
      <c r="FT10" s="255" t="s">
        <v>272</v>
      </c>
      <c r="FU10" s="255" t="s">
        <v>273</v>
      </c>
      <c r="FV10" s="244"/>
      <c r="FW10" s="114" t="s">
        <v>6</v>
      </c>
      <c r="FX10" s="114" t="s">
        <v>7</v>
      </c>
      <c r="FY10" s="255" t="s">
        <v>156</v>
      </c>
      <c r="FZ10" s="255" t="s">
        <v>271</v>
      </c>
      <c r="GA10" s="255" t="s">
        <v>272</v>
      </c>
      <c r="GB10" s="255" t="s">
        <v>273</v>
      </c>
      <c r="GC10" s="244"/>
      <c r="GD10" s="114" t="s">
        <v>6</v>
      </c>
      <c r="GE10" s="114" t="s">
        <v>7</v>
      </c>
      <c r="GF10" s="255" t="s">
        <v>156</v>
      </c>
      <c r="GG10" s="255" t="s">
        <v>271</v>
      </c>
      <c r="GH10" s="255" t="s">
        <v>272</v>
      </c>
      <c r="GI10" s="255" t="s">
        <v>273</v>
      </c>
      <c r="GJ10" s="244"/>
      <c r="GK10" s="182" t="s">
        <v>6</v>
      </c>
      <c r="GL10" s="182" t="s">
        <v>7</v>
      </c>
      <c r="GM10" s="255" t="s">
        <v>156</v>
      </c>
      <c r="GN10" s="255" t="s">
        <v>271</v>
      </c>
      <c r="GO10" s="255" t="s">
        <v>272</v>
      </c>
      <c r="GP10" s="255" t="s">
        <v>273</v>
      </c>
      <c r="GQ10" s="244"/>
      <c r="GR10" s="114" t="s">
        <v>6</v>
      </c>
      <c r="GS10" s="114" t="s">
        <v>7</v>
      </c>
      <c r="GT10" s="255" t="s">
        <v>156</v>
      </c>
      <c r="GU10" s="255" t="s">
        <v>271</v>
      </c>
      <c r="GV10" s="255" t="s">
        <v>272</v>
      </c>
      <c r="GW10" s="255" t="s">
        <v>273</v>
      </c>
      <c r="GX10" s="244"/>
      <c r="GY10" s="114" t="s">
        <v>6</v>
      </c>
      <c r="GZ10" s="114" t="s">
        <v>7</v>
      </c>
      <c r="HA10" s="255" t="s">
        <v>156</v>
      </c>
      <c r="HB10" s="255" t="s">
        <v>271</v>
      </c>
      <c r="HC10" s="255" t="s">
        <v>272</v>
      </c>
      <c r="HD10" s="255" t="s">
        <v>273</v>
      </c>
      <c r="HE10" s="244"/>
      <c r="HF10" s="114" t="s">
        <v>6</v>
      </c>
      <c r="HG10" s="114" t="s">
        <v>7</v>
      </c>
      <c r="HH10" s="255" t="s">
        <v>156</v>
      </c>
      <c r="HI10" s="255" t="s">
        <v>271</v>
      </c>
      <c r="HJ10" s="255" t="s">
        <v>272</v>
      </c>
      <c r="HK10" s="255" t="s">
        <v>273</v>
      </c>
    </row>
    <row r="11" spans="1:219" s="206" customFormat="1" ht="20.25" customHeight="1">
      <c r="A11" s="272"/>
      <c r="B11" s="244"/>
      <c r="C11" s="244"/>
      <c r="D11" s="244"/>
      <c r="E11" s="114" t="s">
        <v>10</v>
      </c>
      <c r="F11" s="114" t="s">
        <v>10</v>
      </c>
      <c r="G11" s="246"/>
      <c r="H11" s="256"/>
      <c r="I11" s="246"/>
      <c r="J11" s="246"/>
      <c r="K11" s="256"/>
      <c r="L11" s="256"/>
      <c r="M11" s="256"/>
      <c r="N11" s="256"/>
      <c r="O11" s="241"/>
      <c r="P11" s="277"/>
      <c r="Q11" s="244"/>
      <c r="R11" s="182" t="s">
        <v>10</v>
      </c>
      <c r="S11" s="182" t="s">
        <v>10</v>
      </c>
      <c r="T11" s="281"/>
      <c r="U11" s="281"/>
      <c r="V11" s="281"/>
      <c r="W11" s="281"/>
      <c r="X11" s="244"/>
      <c r="Y11" s="114" t="s">
        <v>10</v>
      </c>
      <c r="Z11" s="114" t="s">
        <v>10</v>
      </c>
      <c r="AA11" s="256"/>
      <c r="AB11" s="256"/>
      <c r="AC11" s="256"/>
      <c r="AD11" s="256"/>
      <c r="AE11" s="244"/>
      <c r="AF11" s="114" t="s">
        <v>10</v>
      </c>
      <c r="AG11" s="114" t="s">
        <v>10</v>
      </c>
      <c r="AH11" s="256"/>
      <c r="AI11" s="256"/>
      <c r="AJ11" s="256"/>
      <c r="AK11" s="256"/>
      <c r="AL11" s="244"/>
      <c r="AM11" s="114" t="s">
        <v>10</v>
      </c>
      <c r="AN11" s="114" t="s">
        <v>10</v>
      </c>
      <c r="AO11" s="281"/>
      <c r="AP11" s="256"/>
      <c r="AQ11" s="256"/>
      <c r="AR11" s="281"/>
      <c r="AS11" s="244"/>
      <c r="AT11" s="114" t="s">
        <v>10</v>
      </c>
      <c r="AU11" s="114" t="s">
        <v>10</v>
      </c>
      <c r="AV11" s="256"/>
      <c r="AW11" s="256"/>
      <c r="AX11" s="256"/>
      <c r="AY11" s="256"/>
      <c r="AZ11" s="244"/>
      <c r="BA11" s="114" t="s">
        <v>10</v>
      </c>
      <c r="BB11" s="114" t="s">
        <v>10</v>
      </c>
      <c r="BC11" s="256"/>
      <c r="BD11" s="256"/>
      <c r="BE11" s="256"/>
      <c r="BF11" s="256"/>
      <c r="BG11" s="244"/>
      <c r="BH11" s="114" t="s">
        <v>10</v>
      </c>
      <c r="BI11" s="114" t="s">
        <v>10</v>
      </c>
      <c r="BJ11" s="256"/>
      <c r="BK11" s="256"/>
      <c r="BL11" s="256"/>
      <c r="BM11" s="256"/>
      <c r="BN11" s="244"/>
      <c r="BO11" s="182" t="s">
        <v>10</v>
      </c>
      <c r="BP11" s="182" t="s">
        <v>10</v>
      </c>
      <c r="BQ11" s="281"/>
      <c r="BR11" s="281"/>
      <c r="BS11" s="281"/>
      <c r="BT11" s="281"/>
      <c r="BU11" s="244"/>
      <c r="BV11" s="114" t="s">
        <v>10</v>
      </c>
      <c r="BW11" s="114" t="s">
        <v>10</v>
      </c>
      <c r="BX11" s="256"/>
      <c r="BY11" s="256"/>
      <c r="BZ11" s="256"/>
      <c r="CA11" s="256"/>
      <c r="CB11" s="244"/>
      <c r="CC11" s="114" t="s">
        <v>10</v>
      </c>
      <c r="CD11" s="114" t="s">
        <v>10</v>
      </c>
      <c r="CE11" s="256"/>
      <c r="CF11" s="256"/>
      <c r="CG11" s="256"/>
      <c r="CH11" s="256"/>
      <c r="CI11" s="244"/>
      <c r="CJ11" s="114" t="s">
        <v>10</v>
      </c>
      <c r="CK11" s="114" t="s">
        <v>10</v>
      </c>
      <c r="CL11" s="281"/>
      <c r="CM11" s="256"/>
      <c r="CN11" s="256"/>
      <c r="CO11" s="256"/>
      <c r="CP11" s="244"/>
      <c r="CQ11" s="114" t="s">
        <v>10</v>
      </c>
      <c r="CR11" s="114" t="s">
        <v>10</v>
      </c>
      <c r="CS11" s="256"/>
      <c r="CT11" s="256"/>
      <c r="CU11" s="256"/>
      <c r="CV11" s="256"/>
      <c r="CW11" s="244"/>
      <c r="CX11" s="114" t="s">
        <v>10</v>
      </c>
      <c r="CY11" s="114" t="s">
        <v>10</v>
      </c>
      <c r="CZ11" s="256"/>
      <c r="DA11" s="256"/>
      <c r="DB11" s="256"/>
      <c r="DC11" s="256"/>
      <c r="DD11" s="244"/>
      <c r="DE11" s="114" t="s">
        <v>10</v>
      </c>
      <c r="DF11" s="114" t="s">
        <v>10</v>
      </c>
      <c r="DG11" s="256"/>
      <c r="DH11" s="256"/>
      <c r="DI11" s="256"/>
      <c r="DJ11" s="256"/>
      <c r="DK11" s="244"/>
      <c r="DL11" s="114" t="s">
        <v>10</v>
      </c>
      <c r="DM11" s="114" t="s">
        <v>10</v>
      </c>
      <c r="DN11" s="256"/>
      <c r="DO11" s="256"/>
      <c r="DP11" s="256"/>
      <c r="DQ11" s="256"/>
      <c r="DR11" s="244"/>
      <c r="DS11" s="114" t="s">
        <v>10</v>
      </c>
      <c r="DT11" s="114" t="s">
        <v>10</v>
      </c>
      <c r="DU11" s="256"/>
      <c r="DV11" s="256"/>
      <c r="DW11" s="256"/>
      <c r="DX11" s="256"/>
      <c r="DY11" s="244"/>
      <c r="DZ11" s="114" t="s">
        <v>10</v>
      </c>
      <c r="EA11" s="114" t="s">
        <v>10</v>
      </c>
      <c r="EB11" s="256"/>
      <c r="EC11" s="256"/>
      <c r="ED11" s="256"/>
      <c r="EE11" s="256"/>
      <c r="EF11" s="244"/>
      <c r="EG11" s="114" t="s">
        <v>10</v>
      </c>
      <c r="EH11" s="114" t="s">
        <v>10</v>
      </c>
      <c r="EI11" s="256"/>
      <c r="EJ11" s="256"/>
      <c r="EK11" s="256"/>
      <c r="EL11" s="256"/>
      <c r="EM11" s="244"/>
      <c r="EN11" s="114" t="s">
        <v>10</v>
      </c>
      <c r="EO11" s="114" t="s">
        <v>10</v>
      </c>
      <c r="EP11" s="256"/>
      <c r="EQ11" s="256"/>
      <c r="ER11" s="256"/>
      <c r="ES11" s="256"/>
      <c r="ET11" s="244"/>
      <c r="EU11" s="114" t="s">
        <v>10</v>
      </c>
      <c r="EV11" s="114" t="s">
        <v>10</v>
      </c>
      <c r="EW11" s="256"/>
      <c r="EX11" s="256"/>
      <c r="EY11" s="256"/>
      <c r="EZ11" s="256"/>
      <c r="FA11" s="244"/>
      <c r="FB11" s="114" t="s">
        <v>10</v>
      </c>
      <c r="FC11" s="114" t="s">
        <v>10</v>
      </c>
      <c r="FD11" s="256"/>
      <c r="FE11" s="256"/>
      <c r="FF11" s="256"/>
      <c r="FG11" s="256"/>
      <c r="FH11" s="244"/>
      <c r="FI11" s="114" t="s">
        <v>10</v>
      </c>
      <c r="FJ11" s="114" t="s">
        <v>10</v>
      </c>
      <c r="FK11" s="256"/>
      <c r="FL11" s="256"/>
      <c r="FM11" s="256"/>
      <c r="FN11" s="256"/>
      <c r="FO11" s="244"/>
      <c r="FP11" s="114" t="s">
        <v>10</v>
      </c>
      <c r="FQ11" s="114" t="s">
        <v>10</v>
      </c>
      <c r="FR11" s="256"/>
      <c r="FS11" s="256"/>
      <c r="FT11" s="256"/>
      <c r="FU11" s="256"/>
      <c r="FV11" s="244"/>
      <c r="FW11" s="114" t="s">
        <v>10</v>
      </c>
      <c r="FX11" s="114" t="s">
        <v>10</v>
      </c>
      <c r="FY11" s="256"/>
      <c r="FZ11" s="256"/>
      <c r="GA11" s="256"/>
      <c r="GB11" s="256"/>
      <c r="GC11" s="244"/>
      <c r="GD11" s="114" t="s">
        <v>10</v>
      </c>
      <c r="GE11" s="114" t="s">
        <v>10</v>
      </c>
      <c r="GF11" s="256"/>
      <c r="GG11" s="256"/>
      <c r="GH11" s="256"/>
      <c r="GI11" s="256"/>
      <c r="GJ11" s="244"/>
      <c r="GK11" s="182" t="s">
        <v>10</v>
      </c>
      <c r="GL11" s="182" t="s">
        <v>10</v>
      </c>
      <c r="GM11" s="256"/>
      <c r="GN11" s="256"/>
      <c r="GO11" s="256"/>
      <c r="GP11" s="256"/>
      <c r="GQ11" s="244"/>
      <c r="GR11" s="114" t="s">
        <v>10</v>
      </c>
      <c r="GS11" s="114" t="s">
        <v>10</v>
      </c>
      <c r="GT11" s="256"/>
      <c r="GU11" s="256"/>
      <c r="GV11" s="256"/>
      <c r="GW11" s="256"/>
      <c r="GX11" s="244"/>
      <c r="GY11" s="114" t="s">
        <v>10</v>
      </c>
      <c r="GZ11" s="114" t="s">
        <v>10</v>
      </c>
      <c r="HA11" s="256"/>
      <c r="HB11" s="256"/>
      <c r="HC11" s="256"/>
      <c r="HD11" s="256"/>
      <c r="HE11" s="244"/>
      <c r="HF11" s="114" t="s">
        <v>10</v>
      </c>
      <c r="HG11" s="114" t="s">
        <v>10</v>
      </c>
      <c r="HH11" s="256"/>
      <c r="HI11" s="256"/>
      <c r="HJ11" s="256"/>
      <c r="HK11" s="256"/>
    </row>
    <row r="12" spans="1:219" ht="18.75">
      <c r="A12" s="155" t="s">
        <v>227</v>
      </c>
      <c r="B12" s="117">
        <v>2</v>
      </c>
      <c r="C12" s="117">
        <v>3</v>
      </c>
      <c r="D12" s="160">
        <v>4</v>
      </c>
      <c r="E12" s="155">
        <v>5</v>
      </c>
      <c r="F12" s="155">
        <v>6</v>
      </c>
      <c r="G12" s="155">
        <v>7</v>
      </c>
      <c r="H12" s="155">
        <v>8</v>
      </c>
      <c r="I12" s="235">
        <v>9</v>
      </c>
      <c r="J12" s="235">
        <v>10</v>
      </c>
      <c r="K12" s="116" t="s">
        <v>189</v>
      </c>
      <c r="L12" s="116" t="s">
        <v>190</v>
      </c>
      <c r="M12" s="116" t="s">
        <v>191</v>
      </c>
      <c r="N12" s="116" t="s">
        <v>192</v>
      </c>
      <c r="O12" s="117">
        <v>15</v>
      </c>
      <c r="P12" s="118">
        <v>16</v>
      </c>
      <c r="Q12" s="160">
        <v>4</v>
      </c>
      <c r="R12" s="116">
        <v>5</v>
      </c>
      <c r="S12" s="116">
        <v>6</v>
      </c>
      <c r="T12" s="116">
        <v>7</v>
      </c>
      <c r="U12" s="116">
        <v>8</v>
      </c>
      <c r="V12" s="116">
        <v>9</v>
      </c>
      <c r="W12" s="116">
        <v>10</v>
      </c>
      <c r="X12" s="117">
        <v>4</v>
      </c>
      <c r="Y12" s="116">
        <v>5</v>
      </c>
      <c r="Z12" s="116">
        <v>6</v>
      </c>
      <c r="AA12" s="116">
        <v>7</v>
      </c>
      <c r="AB12" s="116">
        <v>8</v>
      </c>
      <c r="AC12" s="116">
        <v>9</v>
      </c>
      <c r="AD12" s="116">
        <v>10</v>
      </c>
      <c r="AE12" s="117">
        <v>4</v>
      </c>
      <c r="AF12" s="116">
        <v>5</v>
      </c>
      <c r="AG12" s="116">
        <v>6</v>
      </c>
      <c r="AH12" s="116">
        <v>7</v>
      </c>
      <c r="AI12" s="116">
        <v>8</v>
      </c>
      <c r="AJ12" s="116">
        <v>9</v>
      </c>
      <c r="AK12" s="116">
        <v>10</v>
      </c>
      <c r="AL12" s="160">
        <v>4</v>
      </c>
      <c r="AM12" s="155">
        <v>5</v>
      </c>
      <c r="AN12" s="155">
        <v>6</v>
      </c>
      <c r="AO12" s="155">
        <v>7</v>
      </c>
      <c r="AP12" s="116">
        <v>8</v>
      </c>
      <c r="AQ12" s="116">
        <v>9</v>
      </c>
      <c r="AR12" s="116">
        <v>10</v>
      </c>
      <c r="AS12" s="160">
        <v>4</v>
      </c>
      <c r="AT12" s="155">
        <v>5</v>
      </c>
      <c r="AU12" s="155">
        <v>6</v>
      </c>
      <c r="AV12" s="155">
        <v>7</v>
      </c>
      <c r="AW12" s="155">
        <v>8</v>
      </c>
      <c r="AX12" s="155">
        <v>9</v>
      </c>
      <c r="AY12" s="155">
        <v>10</v>
      </c>
      <c r="AZ12" s="117">
        <v>4</v>
      </c>
      <c r="BA12" s="116">
        <v>5</v>
      </c>
      <c r="BB12" s="116">
        <v>6</v>
      </c>
      <c r="BC12" s="116">
        <v>7</v>
      </c>
      <c r="BD12" s="116">
        <v>8</v>
      </c>
      <c r="BE12" s="116">
        <v>9</v>
      </c>
      <c r="BF12" s="116">
        <v>10</v>
      </c>
      <c r="BG12" s="117">
        <v>4</v>
      </c>
      <c r="BH12" s="116" t="s">
        <v>210</v>
      </c>
      <c r="BI12" s="116" t="s">
        <v>212</v>
      </c>
      <c r="BJ12" s="116" t="s">
        <v>183</v>
      </c>
      <c r="BK12" s="116" t="s">
        <v>185</v>
      </c>
      <c r="BL12" s="116" t="s">
        <v>187</v>
      </c>
      <c r="BM12" s="116" t="s">
        <v>188</v>
      </c>
      <c r="BN12" s="160">
        <v>4</v>
      </c>
      <c r="BO12" s="163" t="s">
        <v>210</v>
      </c>
      <c r="BP12" s="163" t="s">
        <v>212</v>
      </c>
      <c r="BQ12" s="184" t="s">
        <v>183</v>
      </c>
      <c r="BR12" s="184" t="s">
        <v>185</v>
      </c>
      <c r="BS12" s="184" t="s">
        <v>187</v>
      </c>
      <c r="BT12" s="184" t="s">
        <v>188</v>
      </c>
      <c r="BU12" s="117">
        <v>4</v>
      </c>
      <c r="BV12" s="116" t="s">
        <v>210</v>
      </c>
      <c r="BW12" s="116" t="s">
        <v>212</v>
      </c>
      <c r="BX12" s="116" t="s">
        <v>183</v>
      </c>
      <c r="BY12" s="116" t="s">
        <v>185</v>
      </c>
      <c r="BZ12" s="116" t="s">
        <v>187</v>
      </c>
      <c r="CA12" s="116" t="s">
        <v>188</v>
      </c>
      <c r="CB12" s="117">
        <v>4</v>
      </c>
      <c r="CC12" s="116" t="s">
        <v>210</v>
      </c>
      <c r="CD12" s="116" t="s">
        <v>212</v>
      </c>
      <c r="CE12" s="116" t="s">
        <v>183</v>
      </c>
      <c r="CF12" s="116" t="s">
        <v>185</v>
      </c>
      <c r="CG12" s="116" t="s">
        <v>187</v>
      </c>
      <c r="CH12" s="116" t="s">
        <v>188</v>
      </c>
      <c r="CI12" s="160">
        <v>4</v>
      </c>
      <c r="CJ12" s="116" t="s">
        <v>210</v>
      </c>
      <c r="CK12" s="116" t="s">
        <v>212</v>
      </c>
      <c r="CL12" s="185" t="s">
        <v>183</v>
      </c>
      <c r="CM12" s="116" t="s">
        <v>185</v>
      </c>
      <c r="CN12" s="116" t="s">
        <v>187</v>
      </c>
      <c r="CO12" s="116" t="s">
        <v>188</v>
      </c>
      <c r="CP12" s="117">
        <v>4</v>
      </c>
      <c r="CQ12" s="116" t="s">
        <v>210</v>
      </c>
      <c r="CR12" s="116" t="s">
        <v>212</v>
      </c>
      <c r="CS12" s="116" t="s">
        <v>183</v>
      </c>
      <c r="CT12" s="116" t="s">
        <v>185</v>
      </c>
      <c r="CU12" s="116" t="s">
        <v>187</v>
      </c>
      <c r="CV12" s="116" t="s">
        <v>188</v>
      </c>
      <c r="CW12" s="117">
        <v>4</v>
      </c>
      <c r="CX12" s="116" t="s">
        <v>210</v>
      </c>
      <c r="CY12" s="116" t="s">
        <v>212</v>
      </c>
      <c r="CZ12" s="116" t="s">
        <v>183</v>
      </c>
      <c r="DA12" s="116" t="s">
        <v>185</v>
      </c>
      <c r="DB12" s="116" t="s">
        <v>187</v>
      </c>
      <c r="DC12" s="116" t="s">
        <v>188</v>
      </c>
      <c r="DD12" s="117">
        <v>4</v>
      </c>
      <c r="DE12" s="116" t="s">
        <v>210</v>
      </c>
      <c r="DF12" s="116" t="s">
        <v>212</v>
      </c>
      <c r="DG12" s="116" t="s">
        <v>183</v>
      </c>
      <c r="DH12" s="116" t="s">
        <v>185</v>
      </c>
      <c r="DI12" s="116" t="s">
        <v>187</v>
      </c>
      <c r="DJ12" s="116" t="s">
        <v>188</v>
      </c>
      <c r="DK12" s="117">
        <v>4</v>
      </c>
      <c r="DL12" s="116" t="s">
        <v>210</v>
      </c>
      <c r="DM12" s="116" t="s">
        <v>212</v>
      </c>
      <c r="DN12" s="116" t="s">
        <v>183</v>
      </c>
      <c r="DO12" s="116" t="s">
        <v>185</v>
      </c>
      <c r="DP12" s="116" t="s">
        <v>187</v>
      </c>
      <c r="DQ12" s="116" t="s">
        <v>188</v>
      </c>
      <c r="DR12" s="117">
        <v>4</v>
      </c>
      <c r="DS12" s="116" t="s">
        <v>210</v>
      </c>
      <c r="DT12" s="116" t="s">
        <v>212</v>
      </c>
      <c r="DU12" s="116" t="s">
        <v>183</v>
      </c>
      <c r="DV12" s="116" t="s">
        <v>185</v>
      </c>
      <c r="DW12" s="116" t="s">
        <v>187</v>
      </c>
      <c r="DX12" s="116" t="s">
        <v>188</v>
      </c>
      <c r="DY12" s="117">
        <v>4</v>
      </c>
      <c r="DZ12" s="116" t="s">
        <v>210</v>
      </c>
      <c r="EA12" s="116" t="s">
        <v>212</v>
      </c>
      <c r="EB12" s="116" t="s">
        <v>183</v>
      </c>
      <c r="EC12" s="116" t="s">
        <v>185</v>
      </c>
      <c r="ED12" s="116" t="s">
        <v>187</v>
      </c>
      <c r="EE12" s="116" t="s">
        <v>188</v>
      </c>
      <c r="EF12" s="117">
        <v>4</v>
      </c>
      <c r="EG12" s="116" t="s">
        <v>210</v>
      </c>
      <c r="EH12" s="116" t="s">
        <v>212</v>
      </c>
      <c r="EI12" s="116" t="s">
        <v>183</v>
      </c>
      <c r="EJ12" s="116" t="s">
        <v>185</v>
      </c>
      <c r="EK12" s="116" t="s">
        <v>187</v>
      </c>
      <c r="EL12" s="116" t="s">
        <v>188</v>
      </c>
      <c r="EM12" s="117">
        <v>4</v>
      </c>
      <c r="EN12" s="116" t="s">
        <v>210</v>
      </c>
      <c r="EO12" s="116" t="s">
        <v>212</v>
      </c>
      <c r="EP12" s="116" t="s">
        <v>183</v>
      </c>
      <c r="EQ12" s="116" t="s">
        <v>185</v>
      </c>
      <c r="ER12" s="116" t="s">
        <v>187</v>
      </c>
      <c r="ES12" s="116" t="s">
        <v>188</v>
      </c>
      <c r="ET12" s="160">
        <v>4</v>
      </c>
      <c r="EU12" s="116" t="s">
        <v>210</v>
      </c>
      <c r="EV12" s="116" t="s">
        <v>212</v>
      </c>
      <c r="EW12" s="116" t="s">
        <v>183</v>
      </c>
      <c r="EX12" s="116" t="s">
        <v>185</v>
      </c>
      <c r="EY12" s="116" t="s">
        <v>187</v>
      </c>
      <c r="EZ12" s="116" t="s">
        <v>188</v>
      </c>
      <c r="FA12" s="117">
        <v>4</v>
      </c>
      <c r="FB12" s="116" t="s">
        <v>210</v>
      </c>
      <c r="FC12" s="116" t="s">
        <v>212</v>
      </c>
      <c r="FD12" s="116" t="s">
        <v>183</v>
      </c>
      <c r="FE12" s="116" t="s">
        <v>185</v>
      </c>
      <c r="FF12" s="116" t="s">
        <v>187</v>
      </c>
      <c r="FG12" s="116" t="s">
        <v>188</v>
      </c>
      <c r="FH12" s="117">
        <v>4</v>
      </c>
      <c r="FI12" s="116" t="s">
        <v>210</v>
      </c>
      <c r="FJ12" s="116" t="s">
        <v>212</v>
      </c>
      <c r="FK12" s="116" t="s">
        <v>183</v>
      </c>
      <c r="FL12" s="116" t="s">
        <v>185</v>
      </c>
      <c r="FM12" s="116" t="s">
        <v>187</v>
      </c>
      <c r="FN12" s="116" t="s">
        <v>188</v>
      </c>
      <c r="FO12" s="117">
        <v>4</v>
      </c>
      <c r="FP12" s="116" t="s">
        <v>210</v>
      </c>
      <c r="FQ12" s="116" t="s">
        <v>212</v>
      </c>
      <c r="FR12" s="116" t="s">
        <v>183</v>
      </c>
      <c r="FS12" s="116" t="s">
        <v>185</v>
      </c>
      <c r="FT12" s="116" t="s">
        <v>187</v>
      </c>
      <c r="FU12" s="116" t="s">
        <v>188</v>
      </c>
      <c r="FV12" s="117">
        <v>4</v>
      </c>
      <c r="FW12" s="116" t="s">
        <v>210</v>
      </c>
      <c r="FX12" s="116" t="s">
        <v>212</v>
      </c>
      <c r="FY12" s="116" t="s">
        <v>183</v>
      </c>
      <c r="FZ12" s="116" t="s">
        <v>185</v>
      </c>
      <c r="GA12" s="116" t="s">
        <v>187</v>
      </c>
      <c r="GB12" s="116" t="s">
        <v>188</v>
      </c>
      <c r="GC12" s="117">
        <v>4</v>
      </c>
      <c r="GD12" s="116" t="s">
        <v>210</v>
      </c>
      <c r="GE12" s="116" t="s">
        <v>212</v>
      </c>
      <c r="GF12" s="116" t="s">
        <v>183</v>
      </c>
      <c r="GG12" s="116" t="s">
        <v>185</v>
      </c>
      <c r="GH12" s="116" t="s">
        <v>187</v>
      </c>
      <c r="GI12" s="116" t="s">
        <v>188</v>
      </c>
      <c r="GJ12" s="160">
        <v>4</v>
      </c>
      <c r="GK12" s="163" t="s">
        <v>210</v>
      </c>
      <c r="GL12" s="163" t="s">
        <v>212</v>
      </c>
      <c r="GM12" s="155" t="s">
        <v>183</v>
      </c>
      <c r="GN12" s="155" t="s">
        <v>185</v>
      </c>
      <c r="GO12" s="155" t="s">
        <v>187</v>
      </c>
      <c r="GP12" s="155" t="s">
        <v>188</v>
      </c>
      <c r="GQ12" s="117">
        <v>4</v>
      </c>
      <c r="GR12" s="116" t="s">
        <v>210</v>
      </c>
      <c r="GS12" s="116" t="s">
        <v>212</v>
      </c>
      <c r="GT12" s="116" t="s">
        <v>183</v>
      </c>
      <c r="GU12" s="116" t="s">
        <v>185</v>
      </c>
      <c r="GV12" s="116" t="s">
        <v>187</v>
      </c>
      <c r="GW12" s="116" t="s">
        <v>188</v>
      </c>
      <c r="GX12" s="117">
        <v>4</v>
      </c>
      <c r="GY12" s="116" t="s">
        <v>210</v>
      </c>
      <c r="GZ12" s="116" t="s">
        <v>212</v>
      </c>
      <c r="HA12" s="116" t="s">
        <v>183</v>
      </c>
      <c r="HB12" s="116" t="s">
        <v>185</v>
      </c>
      <c r="HC12" s="116" t="s">
        <v>187</v>
      </c>
      <c r="HD12" s="116" t="s">
        <v>188</v>
      </c>
      <c r="HE12" s="117">
        <v>4</v>
      </c>
      <c r="HF12" s="116" t="s">
        <v>210</v>
      </c>
      <c r="HG12" s="116" t="s">
        <v>212</v>
      </c>
      <c r="HH12" s="116" t="s">
        <v>183</v>
      </c>
      <c r="HI12" s="116" t="s">
        <v>185</v>
      </c>
      <c r="HJ12" s="116" t="s">
        <v>187</v>
      </c>
      <c r="HK12" s="116" t="s">
        <v>188</v>
      </c>
    </row>
    <row r="13" spans="1:219" ht="18.75">
      <c r="A13" s="266" t="s">
        <v>11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19"/>
      <c r="L13" s="119"/>
      <c r="M13" s="119"/>
      <c r="N13" s="119"/>
      <c r="O13" s="119"/>
      <c r="P13" s="120"/>
      <c r="Q13" s="186"/>
      <c r="R13" s="192"/>
      <c r="S13" s="192"/>
      <c r="T13" s="187"/>
      <c r="U13" s="187"/>
      <c r="V13" s="187"/>
      <c r="W13" s="187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87"/>
      <c r="AP13" s="153"/>
      <c r="AQ13" s="153"/>
      <c r="AR13" s="187"/>
      <c r="AS13" s="153"/>
      <c r="AT13" s="188"/>
      <c r="AU13" s="153"/>
      <c r="AV13" s="153"/>
      <c r="AW13" s="153"/>
      <c r="AX13" s="153"/>
      <c r="AY13" s="189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60"/>
      <c r="BO13" s="163"/>
      <c r="BP13" s="163"/>
      <c r="BQ13" s="184"/>
      <c r="BR13" s="184"/>
      <c r="BS13" s="184"/>
      <c r="BT13" s="184"/>
      <c r="BU13" s="130"/>
      <c r="BV13" s="130"/>
      <c r="BW13" s="130"/>
      <c r="BX13" s="130"/>
      <c r="BY13" s="130"/>
      <c r="BZ13" s="130"/>
      <c r="CA13" s="130"/>
      <c r="CB13" s="117"/>
      <c r="CC13" s="130"/>
      <c r="CD13" s="130"/>
      <c r="CE13" s="130"/>
      <c r="CF13" s="130"/>
      <c r="CG13" s="130"/>
      <c r="CH13" s="130"/>
      <c r="CI13" s="160"/>
      <c r="CJ13" s="130"/>
      <c r="CK13" s="130"/>
      <c r="CL13" s="195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17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6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60"/>
      <c r="GK13" s="163"/>
      <c r="GL13" s="163"/>
      <c r="GM13" s="160"/>
      <c r="GN13" s="160"/>
      <c r="GO13" s="160"/>
      <c r="GP13" s="16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17"/>
      <c r="HF13" s="130"/>
      <c r="HG13" s="130"/>
      <c r="HH13" s="130"/>
      <c r="HI13" s="130"/>
      <c r="HJ13" s="130"/>
      <c r="HK13" s="130"/>
    </row>
    <row r="14" spans="1:219" ht="18.75" customHeight="1">
      <c r="A14" s="307" t="s">
        <v>479</v>
      </c>
      <c r="B14" s="267"/>
      <c r="C14" s="267"/>
      <c r="D14" s="267"/>
      <c r="E14" s="267"/>
      <c r="F14" s="267"/>
      <c r="G14" s="267"/>
      <c r="H14" s="267"/>
      <c r="I14" s="267"/>
      <c r="J14" s="267"/>
      <c r="K14" s="121"/>
      <c r="L14" s="121"/>
      <c r="M14" s="121"/>
      <c r="N14" s="121"/>
      <c r="O14" s="121"/>
      <c r="P14" s="122"/>
      <c r="Q14" s="153"/>
      <c r="R14" s="163"/>
      <c r="S14" s="127"/>
      <c r="T14" s="183"/>
      <c r="U14" s="154"/>
      <c r="V14" s="154"/>
      <c r="W14" s="154"/>
      <c r="X14" s="153"/>
      <c r="Y14" s="125"/>
      <c r="Z14" s="125"/>
      <c r="AA14" s="125"/>
      <c r="AB14" s="125"/>
      <c r="AC14" s="153"/>
      <c r="AD14" s="125"/>
      <c r="AE14" s="125"/>
      <c r="AF14" s="125"/>
      <c r="AG14" s="153"/>
      <c r="AH14" s="125"/>
      <c r="AI14" s="125"/>
      <c r="AJ14" s="125"/>
      <c r="AK14" s="125"/>
      <c r="AL14" s="125"/>
      <c r="AM14" s="125"/>
      <c r="AN14" s="125"/>
      <c r="AO14" s="184"/>
      <c r="AP14" s="160"/>
      <c r="AQ14" s="160"/>
      <c r="AR14" s="183"/>
      <c r="AS14" s="115"/>
      <c r="AT14" s="115"/>
      <c r="AU14" s="115"/>
      <c r="AV14" s="190"/>
      <c r="AW14" s="115"/>
      <c r="AX14" s="115"/>
      <c r="AY14" s="181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60"/>
      <c r="BO14" s="163"/>
      <c r="BP14" s="163"/>
      <c r="BQ14" s="184"/>
      <c r="BR14" s="184"/>
      <c r="BS14" s="184"/>
      <c r="BT14" s="184"/>
      <c r="BU14" s="130"/>
      <c r="BV14" s="130"/>
      <c r="BW14" s="130"/>
      <c r="BX14" s="130"/>
      <c r="BY14" s="130"/>
      <c r="BZ14" s="130"/>
      <c r="CA14" s="130"/>
      <c r="CB14" s="117"/>
      <c r="CC14" s="130"/>
      <c r="CD14" s="130"/>
      <c r="CE14" s="130"/>
      <c r="CF14" s="130"/>
      <c r="CG14" s="130"/>
      <c r="CH14" s="130"/>
      <c r="CI14" s="160"/>
      <c r="CJ14" s="130"/>
      <c r="CK14" s="130"/>
      <c r="CL14" s="195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17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60"/>
      <c r="EU14" s="191"/>
      <c r="EV14" s="191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60"/>
      <c r="GK14" s="163"/>
      <c r="GL14" s="163"/>
      <c r="GM14" s="160"/>
      <c r="GN14" s="160"/>
      <c r="GO14" s="160"/>
      <c r="GP14" s="16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17"/>
      <c r="HF14" s="130"/>
      <c r="HG14" s="130"/>
      <c r="HH14" s="130"/>
      <c r="HI14" s="130"/>
      <c r="HJ14" s="130"/>
      <c r="HK14" s="130"/>
    </row>
    <row r="15" spans="1:219" ht="18.75">
      <c r="A15" s="123">
        <v>1</v>
      </c>
      <c r="B15" s="124" t="s">
        <v>100</v>
      </c>
      <c r="C15" s="125" t="s">
        <v>44</v>
      </c>
      <c r="D15" s="126">
        <f>D16+D17+D18</f>
        <v>2100</v>
      </c>
      <c r="E15" s="127"/>
      <c r="F15" s="128"/>
      <c r="G15" s="132"/>
      <c r="H15" s="128"/>
      <c r="I15" s="132"/>
      <c r="J15" s="132"/>
      <c r="K15" s="128"/>
      <c r="L15" s="128"/>
      <c r="M15" s="128"/>
      <c r="N15" s="128"/>
      <c r="O15" s="129"/>
      <c r="P15" s="130"/>
      <c r="Q15" s="160">
        <v>374</v>
      </c>
      <c r="R15" s="192">
        <v>41030</v>
      </c>
      <c r="S15" s="192">
        <v>41153</v>
      </c>
      <c r="T15" s="154"/>
      <c r="U15" s="154"/>
      <c r="V15" s="187"/>
      <c r="W15" s="154"/>
      <c r="X15" s="125">
        <v>21</v>
      </c>
      <c r="Y15" s="125"/>
      <c r="Z15" s="125"/>
      <c r="AA15" s="125"/>
      <c r="AB15" s="125"/>
      <c r="AC15" s="153"/>
      <c r="AD15" s="125"/>
      <c r="AE15" s="153">
        <v>429</v>
      </c>
      <c r="AF15" s="115"/>
      <c r="AG15" s="153"/>
      <c r="AH15" s="125"/>
      <c r="AI15" s="153"/>
      <c r="AJ15" s="125"/>
      <c r="AK15" s="193"/>
      <c r="AL15" s="125">
        <v>131</v>
      </c>
      <c r="AM15" s="127"/>
      <c r="AN15" s="127"/>
      <c r="AO15" s="184"/>
      <c r="AP15" s="160"/>
      <c r="AQ15" s="160"/>
      <c r="AR15" s="184"/>
      <c r="AS15" s="160">
        <v>8</v>
      </c>
      <c r="AT15" s="126"/>
      <c r="AU15" s="160"/>
      <c r="AV15" s="160"/>
      <c r="AW15" s="160"/>
      <c r="AX15" s="160"/>
      <c r="AY15" s="189"/>
      <c r="AZ15" s="130">
        <v>7</v>
      </c>
      <c r="BA15" s="130"/>
      <c r="BB15" s="130"/>
      <c r="BC15" s="130"/>
      <c r="BD15" s="130"/>
      <c r="BE15" s="130"/>
      <c r="BF15" s="130"/>
      <c r="BG15" s="130">
        <v>7</v>
      </c>
      <c r="BH15" s="130"/>
      <c r="BI15" s="130"/>
      <c r="BJ15" s="207"/>
      <c r="BK15" s="207"/>
      <c r="BL15" s="207"/>
      <c r="BM15" s="207"/>
      <c r="BN15" s="160">
        <v>3</v>
      </c>
      <c r="BO15" s="163"/>
      <c r="BP15" s="163"/>
      <c r="BQ15" s="184"/>
      <c r="BR15" s="184"/>
      <c r="BS15" s="184"/>
      <c r="BT15" s="184"/>
      <c r="BU15" s="117">
        <v>26</v>
      </c>
      <c r="BV15" s="191"/>
      <c r="BW15" s="191"/>
      <c r="BX15" s="130"/>
      <c r="BY15" s="130"/>
      <c r="BZ15" s="130"/>
      <c r="CA15" s="130"/>
      <c r="CB15" s="117">
        <v>15</v>
      </c>
      <c r="CC15" s="130"/>
      <c r="CD15" s="130"/>
      <c r="CE15" s="130"/>
      <c r="CF15" s="130"/>
      <c r="CG15" s="130"/>
      <c r="CH15" s="130"/>
      <c r="CI15" s="160">
        <v>43</v>
      </c>
      <c r="CJ15" s="130"/>
      <c r="CK15" s="130"/>
      <c r="CL15" s="195">
        <v>680</v>
      </c>
      <c r="CM15" s="130"/>
      <c r="CN15" s="130"/>
      <c r="CO15" s="130"/>
      <c r="CP15" s="130">
        <v>32</v>
      </c>
      <c r="CQ15" s="130"/>
      <c r="CR15" s="130"/>
      <c r="CS15" s="130"/>
      <c r="CT15" s="130"/>
      <c r="CU15" s="130"/>
      <c r="CV15" s="130"/>
      <c r="CW15" s="130">
        <v>304</v>
      </c>
      <c r="CX15" s="191"/>
      <c r="CY15" s="191"/>
      <c r="CZ15" s="130"/>
      <c r="DA15" s="130"/>
      <c r="DB15" s="130"/>
      <c r="DC15" s="130"/>
      <c r="DD15" s="160">
        <v>39</v>
      </c>
      <c r="DE15" s="191">
        <v>41061</v>
      </c>
      <c r="DF15" s="191">
        <v>41213</v>
      </c>
      <c r="DG15" s="130"/>
      <c r="DH15" s="130"/>
      <c r="DI15" s="130"/>
      <c r="DJ15" s="117"/>
      <c r="DK15" s="130">
        <v>54</v>
      </c>
      <c r="DL15" s="130"/>
      <c r="DM15" s="130"/>
      <c r="DN15" s="130"/>
      <c r="DO15" s="130"/>
      <c r="DP15" s="130"/>
      <c r="DQ15" s="130"/>
      <c r="DR15" s="130">
        <v>14</v>
      </c>
      <c r="DS15" s="130"/>
      <c r="DT15" s="191"/>
      <c r="DU15" s="130"/>
      <c r="DV15" s="130"/>
      <c r="DW15" s="130"/>
      <c r="DX15" s="130"/>
      <c r="DY15" s="130">
        <f>DY16+DY17+DY18</f>
        <v>149</v>
      </c>
      <c r="DZ15" s="130"/>
      <c r="EA15" s="130"/>
      <c r="EB15" s="130"/>
      <c r="EC15" s="130"/>
      <c r="ED15" s="130"/>
      <c r="EE15" s="130"/>
      <c r="EF15" s="130">
        <v>9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60">
        <v>36</v>
      </c>
      <c r="EU15" s="191"/>
      <c r="EV15" s="191"/>
      <c r="EW15" s="130"/>
      <c r="EX15" s="130"/>
      <c r="EY15" s="130"/>
      <c r="EZ15" s="130"/>
      <c r="FA15" s="130">
        <v>15</v>
      </c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17">
        <v>27</v>
      </c>
      <c r="FP15" s="130"/>
      <c r="FQ15" s="130"/>
      <c r="FR15" s="130"/>
      <c r="FS15" s="130"/>
      <c r="FT15" s="130"/>
      <c r="FU15" s="130"/>
      <c r="FV15" s="117">
        <v>45</v>
      </c>
      <c r="FW15" s="130"/>
      <c r="FX15" s="130"/>
      <c r="FY15" s="130"/>
      <c r="FZ15" s="130"/>
      <c r="GA15" s="130"/>
      <c r="GB15" s="130"/>
      <c r="GC15" s="130">
        <v>2</v>
      </c>
      <c r="GD15" s="130"/>
      <c r="GE15" s="130"/>
      <c r="GF15" s="130"/>
      <c r="GG15" s="130"/>
      <c r="GH15" s="130"/>
      <c r="GI15" s="130"/>
      <c r="GJ15" s="160">
        <v>335</v>
      </c>
      <c r="GK15" s="163">
        <v>41030</v>
      </c>
      <c r="GL15" s="163">
        <v>41152</v>
      </c>
      <c r="GM15" s="160"/>
      <c r="GN15" s="160"/>
      <c r="GO15" s="160"/>
      <c r="GP15" s="160"/>
      <c r="GQ15" s="117">
        <v>11</v>
      </c>
      <c r="GR15" s="130"/>
      <c r="GS15" s="130"/>
      <c r="GT15" s="156">
        <v>1556.8</v>
      </c>
      <c r="GU15" s="130"/>
      <c r="GV15" s="130"/>
      <c r="GW15" s="156">
        <v>1556.8</v>
      </c>
      <c r="GX15" s="117">
        <v>15</v>
      </c>
      <c r="GY15" s="130"/>
      <c r="GZ15" s="130"/>
      <c r="HA15" s="130"/>
      <c r="HB15" s="130"/>
      <c r="HC15" s="130"/>
      <c r="HD15" s="130"/>
      <c r="HE15" s="117">
        <v>58</v>
      </c>
      <c r="HF15" s="130"/>
      <c r="HG15" s="130"/>
      <c r="HH15" s="130"/>
      <c r="HI15" s="130"/>
      <c r="HJ15" s="130"/>
      <c r="HK15" s="130"/>
    </row>
    <row r="16" spans="1:219" ht="24" customHeight="1">
      <c r="A16" s="123" t="s">
        <v>22</v>
      </c>
      <c r="B16" s="124" t="s">
        <v>481</v>
      </c>
      <c r="C16" s="125" t="s">
        <v>44</v>
      </c>
      <c r="D16" s="126">
        <v>657</v>
      </c>
      <c r="E16" s="127">
        <v>41030</v>
      </c>
      <c r="F16" s="128" t="s">
        <v>343</v>
      </c>
      <c r="G16" s="131">
        <f>H16+I16+J16</f>
        <v>0</v>
      </c>
      <c r="H16" s="128"/>
      <c r="I16" s="132"/>
      <c r="J16" s="133">
        <f>W16+AD16++AK16+AR16+AY16+BF16+BM16+BT16+CA16+CH16+CO16+CV16+DC16+DJ16+DQ16+DX16+EE16+EL16+ES16+EZ16+FG16+FN16+FU16+GA16+GI16+GP16+GW16+HD16+HK16</f>
        <v>0</v>
      </c>
      <c r="K16" s="128" t="s">
        <v>476</v>
      </c>
      <c r="L16" s="128"/>
      <c r="M16" s="128"/>
      <c r="N16" s="128"/>
      <c r="O16" s="129"/>
      <c r="P16" s="130"/>
      <c r="Q16" s="160"/>
      <c r="R16" s="127"/>
      <c r="S16" s="127"/>
      <c r="T16" s="154"/>
      <c r="U16" s="154"/>
      <c r="V16" s="154"/>
      <c r="W16" s="154"/>
      <c r="X16" s="125"/>
      <c r="Y16" s="125"/>
      <c r="Z16" s="125"/>
      <c r="AA16" s="125"/>
      <c r="AB16" s="125"/>
      <c r="AC16" s="125"/>
      <c r="AD16" s="125"/>
      <c r="AE16" s="125">
        <v>429</v>
      </c>
      <c r="AF16" s="115"/>
      <c r="AG16" s="125"/>
      <c r="AH16" s="125"/>
      <c r="AI16" s="125"/>
      <c r="AJ16" s="125"/>
      <c r="AK16" s="125"/>
      <c r="AL16" s="125"/>
      <c r="AM16" s="127"/>
      <c r="AN16" s="127"/>
      <c r="AO16" s="184"/>
      <c r="AP16" s="160"/>
      <c r="AQ16" s="160"/>
      <c r="AR16" s="184"/>
      <c r="AS16" s="160"/>
      <c r="AT16" s="126"/>
      <c r="AU16" s="160"/>
      <c r="AV16" s="160"/>
      <c r="AW16" s="160"/>
      <c r="AX16" s="160"/>
      <c r="AY16" s="189"/>
      <c r="AZ16" s="130"/>
      <c r="BA16" s="130"/>
      <c r="BB16" s="130"/>
      <c r="BC16" s="130"/>
      <c r="BD16" s="130"/>
      <c r="BE16" s="130"/>
      <c r="BF16" s="130"/>
      <c r="BG16" s="130">
        <v>7</v>
      </c>
      <c r="BH16" s="130"/>
      <c r="BI16" s="130"/>
      <c r="BJ16" s="207"/>
      <c r="BK16" s="207"/>
      <c r="BL16" s="207"/>
      <c r="BM16" s="207"/>
      <c r="BN16" s="160"/>
      <c r="BO16" s="163"/>
      <c r="BP16" s="163"/>
      <c r="BQ16" s="184"/>
      <c r="BR16" s="184"/>
      <c r="BS16" s="184"/>
      <c r="BT16" s="184"/>
      <c r="BU16" s="117"/>
      <c r="BV16" s="191"/>
      <c r="BW16" s="191"/>
      <c r="BX16" s="130"/>
      <c r="BY16" s="130"/>
      <c r="BZ16" s="130"/>
      <c r="CA16" s="130"/>
      <c r="CB16" s="117"/>
      <c r="CC16" s="130"/>
      <c r="CD16" s="130"/>
      <c r="CE16" s="130"/>
      <c r="CF16" s="130"/>
      <c r="CG16" s="130"/>
      <c r="CH16" s="130"/>
      <c r="CI16" s="160">
        <v>23</v>
      </c>
      <c r="CJ16" s="130"/>
      <c r="CK16" s="130"/>
      <c r="CL16" s="195"/>
      <c r="CM16" s="130"/>
      <c r="CN16" s="130"/>
      <c r="CO16" s="130"/>
      <c r="CP16" s="130">
        <v>24</v>
      </c>
      <c r="CQ16" s="130"/>
      <c r="CR16" s="130"/>
      <c r="CS16" s="130"/>
      <c r="CT16" s="130"/>
      <c r="CU16" s="130"/>
      <c r="CV16" s="130"/>
      <c r="CW16" s="130"/>
      <c r="CX16" s="191"/>
      <c r="CY16" s="191"/>
      <c r="CZ16" s="130"/>
      <c r="DA16" s="130"/>
      <c r="DB16" s="130"/>
      <c r="DC16" s="130"/>
      <c r="DD16" s="160"/>
      <c r="DE16" s="191"/>
      <c r="DF16" s="191"/>
      <c r="DG16" s="130"/>
      <c r="DH16" s="130"/>
      <c r="DI16" s="130"/>
      <c r="DJ16" s="117"/>
      <c r="DK16" s="130"/>
      <c r="DL16" s="130"/>
      <c r="DM16" s="130"/>
      <c r="DN16" s="130"/>
      <c r="DO16" s="130"/>
      <c r="DP16" s="130"/>
      <c r="DQ16" s="130"/>
      <c r="DR16" s="130"/>
      <c r="DS16" s="130"/>
      <c r="DT16" s="191"/>
      <c r="DU16" s="130"/>
      <c r="DV16" s="130"/>
      <c r="DW16" s="130"/>
      <c r="DX16" s="130"/>
      <c r="DY16" s="130">
        <v>41</v>
      </c>
      <c r="DZ16" s="130"/>
      <c r="EA16" s="130"/>
      <c r="EB16" s="130"/>
      <c r="EC16" s="130"/>
      <c r="ED16" s="130"/>
      <c r="EE16" s="130"/>
      <c r="EF16" s="130">
        <v>4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60"/>
      <c r="EU16" s="191"/>
      <c r="EV16" s="191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17">
        <v>0</v>
      </c>
      <c r="FP16" s="130"/>
      <c r="FQ16" s="130"/>
      <c r="FR16" s="130"/>
      <c r="FS16" s="130"/>
      <c r="FT16" s="130"/>
      <c r="FU16" s="130"/>
      <c r="FV16" s="208">
        <v>45</v>
      </c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60">
        <v>122</v>
      </c>
      <c r="GK16" s="163">
        <v>41030</v>
      </c>
      <c r="GL16" s="163">
        <v>41152</v>
      </c>
      <c r="GM16" s="160"/>
      <c r="GN16" s="160"/>
      <c r="GO16" s="160"/>
      <c r="GP16" s="160"/>
      <c r="GQ16" s="117">
        <v>11</v>
      </c>
      <c r="GR16" s="130"/>
      <c r="GS16" s="130"/>
      <c r="GT16" s="156"/>
      <c r="GU16" s="130"/>
      <c r="GV16" s="130"/>
      <c r="GW16" s="156"/>
      <c r="GX16" s="117">
        <v>15</v>
      </c>
      <c r="GY16" s="130"/>
      <c r="GZ16" s="130"/>
      <c r="HA16" s="130"/>
      <c r="HB16" s="130"/>
      <c r="HC16" s="130"/>
      <c r="HD16" s="130"/>
      <c r="HE16" s="117"/>
      <c r="HF16" s="130"/>
      <c r="HG16" s="130"/>
      <c r="HH16" s="130"/>
      <c r="HI16" s="130"/>
      <c r="HJ16" s="130"/>
      <c r="HK16" s="130"/>
    </row>
    <row r="17" spans="1:219" ht="18.75">
      <c r="A17" s="123" t="s">
        <v>23</v>
      </c>
      <c r="B17" s="124" t="s">
        <v>95</v>
      </c>
      <c r="C17" s="125" t="s">
        <v>44</v>
      </c>
      <c r="D17" s="126">
        <f aca="true" t="shared" si="0" ref="D17:D56">Q17+X17+AE17+AL17+AS17+AZ17+BG17+BN17+BU17+CB17+CI17+CP17+CW17+DD17+DK17+DR17+DY17+EF17+EM17+ET17+FA17+FH17+FO17+FV17+GC17+GJ17+GQ17+GX17+HE17</f>
        <v>731</v>
      </c>
      <c r="E17" s="127">
        <v>41030</v>
      </c>
      <c r="F17" s="128" t="s">
        <v>343</v>
      </c>
      <c r="G17" s="131">
        <f aca="true" t="shared" si="1" ref="G17:G63">H17+I17+J17</f>
        <v>113</v>
      </c>
      <c r="H17" s="128"/>
      <c r="I17" s="132"/>
      <c r="J17" s="133">
        <f>W17+AD17++AK17+AR17+AY17+BF17+BM17+BT17+CA17+CH17+CO17+CV17+DC17+DJ17+DQ17+DX17+EE17+EL17+ES17+EZ17+FG17+FN17+FU17+GA17+GI17+GP17+GW17+HD17+HK17</f>
        <v>113</v>
      </c>
      <c r="K17" s="128"/>
      <c r="L17" s="128"/>
      <c r="M17" s="128"/>
      <c r="N17" s="128"/>
      <c r="O17" s="129"/>
      <c r="P17" s="130"/>
      <c r="Q17" s="160"/>
      <c r="R17" s="127"/>
      <c r="S17" s="127"/>
      <c r="T17" s="154"/>
      <c r="U17" s="154"/>
      <c r="V17" s="154"/>
      <c r="W17" s="154"/>
      <c r="X17" s="125">
        <v>21</v>
      </c>
      <c r="Y17" s="126"/>
      <c r="Z17" s="125"/>
      <c r="AA17" s="125"/>
      <c r="AB17" s="125"/>
      <c r="AC17" s="153"/>
      <c r="AD17" s="125"/>
      <c r="AE17" s="125"/>
      <c r="AF17" s="115"/>
      <c r="AG17" s="125"/>
      <c r="AH17" s="125"/>
      <c r="AI17" s="125"/>
      <c r="AJ17" s="125"/>
      <c r="AK17" s="125"/>
      <c r="AL17" s="125"/>
      <c r="AM17" s="127"/>
      <c r="AN17" s="127"/>
      <c r="AO17" s="184"/>
      <c r="AP17" s="160"/>
      <c r="AQ17" s="160"/>
      <c r="AR17" s="184"/>
      <c r="AS17" s="160">
        <v>8</v>
      </c>
      <c r="AT17" s="126"/>
      <c r="AU17" s="160"/>
      <c r="AV17" s="160"/>
      <c r="AW17" s="160"/>
      <c r="AX17" s="160"/>
      <c r="AY17" s="189"/>
      <c r="AZ17" s="130">
        <v>7</v>
      </c>
      <c r="BA17" s="130"/>
      <c r="BB17" s="130"/>
      <c r="BC17" s="130"/>
      <c r="BD17" s="130"/>
      <c r="BE17" s="130"/>
      <c r="BF17" s="130"/>
      <c r="BG17" s="130"/>
      <c r="BH17" s="130"/>
      <c r="BI17" s="130"/>
      <c r="BJ17" s="207"/>
      <c r="BK17" s="207"/>
      <c r="BL17" s="207"/>
      <c r="BM17" s="207"/>
      <c r="BN17" s="160">
        <v>2</v>
      </c>
      <c r="BO17" s="163">
        <v>41061</v>
      </c>
      <c r="BP17" s="163">
        <v>41155</v>
      </c>
      <c r="BQ17" s="184">
        <v>113</v>
      </c>
      <c r="BR17" s="184"/>
      <c r="BS17" s="184"/>
      <c r="BT17" s="184">
        <v>113</v>
      </c>
      <c r="BU17" s="117">
        <v>20</v>
      </c>
      <c r="BV17" s="191"/>
      <c r="BW17" s="191"/>
      <c r="BX17" s="130"/>
      <c r="BY17" s="130"/>
      <c r="BZ17" s="130"/>
      <c r="CA17" s="130"/>
      <c r="CB17" s="117"/>
      <c r="CC17" s="130"/>
      <c r="CD17" s="130"/>
      <c r="CE17" s="130"/>
      <c r="CF17" s="130"/>
      <c r="CG17" s="130"/>
      <c r="CH17" s="130"/>
      <c r="CI17" s="160">
        <v>20</v>
      </c>
      <c r="CJ17" s="130"/>
      <c r="CK17" s="130"/>
      <c r="CL17" s="195"/>
      <c r="CM17" s="130"/>
      <c r="CN17" s="130"/>
      <c r="CO17" s="130"/>
      <c r="CP17" s="130">
        <v>2</v>
      </c>
      <c r="CQ17" s="130"/>
      <c r="CR17" s="130"/>
      <c r="CS17" s="130"/>
      <c r="CT17" s="130"/>
      <c r="CU17" s="130"/>
      <c r="CV17" s="130"/>
      <c r="CW17" s="130">
        <v>304</v>
      </c>
      <c r="CX17" s="191"/>
      <c r="CY17" s="191"/>
      <c r="CZ17" s="130"/>
      <c r="DA17" s="130"/>
      <c r="DB17" s="130"/>
      <c r="DC17" s="130"/>
      <c r="DD17" s="160">
        <v>39</v>
      </c>
      <c r="DE17" s="191">
        <v>41061</v>
      </c>
      <c r="DF17" s="191">
        <v>41213</v>
      </c>
      <c r="DG17" s="130"/>
      <c r="DH17" s="130"/>
      <c r="DI17" s="130"/>
      <c r="DJ17" s="117"/>
      <c r="DK17" s="130">
        <v>54</v>
      </c>
      <c r="DL17" s="130"/>
      <c r="DM17" s="130"/>
      <c r="DN17" s="130"/>
      <c r="DO17" s="130"/>
      <c r="DP17" s="130"/>
      <c r="DQ17" s="130"/>
      <c r="DR17" s="130">
        <v>14</v>
      </c>
      <c r="DS17" s="130"/>
      <c r="DT17" s="191"/>
      <c r="DU17" s="130"/>
      <c r="DV17" s="130"/>
      <c r="DW17" s="130"/>
      <c r="DX17" s="130"/>
      <c r="DY17" s="130">
        <v>16</v>
      </c>
      <c r="DZ17" s="130"/>
      <c r="EA17" s="130"/>
      <c r="EB17" s="130"/>
      <c r="EC17" s="130"/>
      <c r="ED17" s="130"/>
      <c r="EE17" s="130"/>
      <c r="EF17" s="130">
        <v>4</v>
      </c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60">
        <v>36</v>
      </c>
      <c r="EU17" s="191"/>
      <c r="EV17" s="191"/>
      <c r="EW17" s="130"/>
      <c r="EX17" s="130"/>
      <c r="EY17" s="130"/>
      <c r="EZ17" s="130"/>
      <c r="FA17" s="130">
        <v>15</v>
      </c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17">
        <v>27</v>
      </c>
      <c r="FP17" s="130"/>
      <c r="FQ17" s="130"/>
      <c r="FR17" s="130"/>
      <c r="FS17" s="130"/>
      <c r="FT17" s="130"/>
      <c r="FU17" s="130"/>
      <c r="FV17" s="117"/>
      <c r="FW17" s="130"/>
      <c r="FX17" s="130"/>
      <c r="FY17" s="130"/>
      <c r="FZ17" s="130"/>
      <c r="GA17" s="130"/>
      <c r="GB17" s="130"/>
      <c r="GC17" s="130">
        <v>2</v>
      </c>
      <c r="GD17" s="130"/>
      <c r="GE17" s="130"/>
      <c r="GF17" s="130"/>
      <c r="GG17" s="130"/>
      <c r="GH17" s="130"/>
      <c r="GI17" s="130"/>
      <c r="GJ17" s="160">
        <v>140</v>
      </c>
      <c r="GK17" s="163">
        <v>41030</v>
      </c>
      <c r="GL17" s="163">
        <v>41152</v>
      </c>
      <c r="GM17" s="160"/>
      <c r="GN17" s="160"/>
      <c r="GO17" s="160"/>
      <c r="GP17" s="160"/>
      <c r="GQ17" s="117"/>
      <c r="GR17" s="130"/>
      <c r="GS17" s="130"/>
      <c r="GT17" s="156"/>
      <c r="GU17" s="130"/>
      <c r="GV17" s="130"/>
      <c r="GW17" s="156"/>
      <c r="GX17" s="117"/>
      <c r="GY17" s="130"/>
      <c r="GZ17" s="130"/>
      <c r="HA17" s="130"/>
      <c r="HB17" s="130"/>
      <c r="HC17" s="130"/>
      <c r="HD17" s="130"/>
      <c r="HE17" s="117"/>
      <c r="HF17" s="130"/>
      <c r="HG17" s="130"/>
      <c r="HH17" s="130"/>
      <c r="HI17" s="130"/>
      <c r="HJ17" s="130"/>
      <c r="HK17" s="130"/>
    </row>
    <row r="18" spans="1:219" ht="18.75">
      <c r="A18" s="123" t="s">
        <v>24</v>
      </c>
      <c r="B18" s="124" t="s">
        <v>101</v>
      </c>
      <c r="C18" s="125" t="s">
        <v>44</v>
      </c>
      <c r="D18" s="126">
        <v>712</v>
      </c>
      <c r="E18" s="127">
        <v>41030</v>
      </c>
      <c r="F18" s="128" t="s">
        <v>343</v>
      </c>
      <c r="G18" s="131">
        <f t="shared" si="1"/>
        <v>28</v>
      </c>
      <c r="H18" s="128"/>
      <c r="I18" s="132"/>
      <c r="J18" s="133">
        <f>W18+AD18++AK18+AR18+AY18+BF18+BM18+BT18+CA18+CH18+CO18+CV18+DC18+DJ18+DQ18+DX18+EE18+EL18+ES18+EZ18+FG18+FN18+FU18+GA18+GI18+GP18+GW18+HD18+HK18</f>
        <v>28</v>
      </c>
      <c r="K18" s="128"/>
      <c r="L18" s="128"/>
      <c r="M18" s="128"/>
      <c r="N18" s="128"/>
      <c r="O18" s="129"/>
      <c r="P18" s="130"/>
      <c r="Q18" s="160">
        <v>374</v>
      </c>
      <c r="R18" s="127"/>
      <c r="S18" s="127"/>
      <c r="T18" s="154"/>
      <c r="U18" s="154"/>
      <c r="V18" s="154"/>
      <c r="W18" s="154"/>
      <c r="X18" s="125"/>
      <c r="Y18" s="125"/>
      <c r="Z18" s="125"/>
      <c r="AA18" s="125"/>
      <c r="AB18" s="125"/>
      <c r="AC18" s="125"/>
      <c r="AD18" s="125"/>
      <c r="AE18" s="125"/>
      <c r="AF18" s="115"/>
      <c r="AG18" s="125"/>
      <c r="AH18" s="125"/>
      <c r="AI18" s="125"/>
      <c r="AJ18" s="125"/>
      <c r="AK18" s="125"/>
      <c r="AL18" s="125">
        <v>131</v>
      </c>
      <c r="AM18" s="127"/>
      <c r="AN18" s="127"/>
      <c r="AO18" s="184"/>
      <c r="AP18" s="160"/>
      <c r="AQ18" s="160"/>
      <c r="AR18" s="184"/>
      <c r="AS18" s="160"/>
      <c r="AT18" s="126"/>
      <c r="AU18" s="160"/>
      <c r="AV18" s="160"/>
      <c r="AW18" s="160"/>
      <c r="AX18" s="160"/>
      <c r="AY18" s="189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207"/>
      <c r="BK18" s="207"/>
      <c r="BL18" s="207"/>
      <c r="BM18" s="207"/>
      <c r="BN18" s="160">
        <v>1</v>
      </c>
      <c r="BO18" s="163">
        <v>41061</v>
      </c>
      <c r="BP18" s="163">
        <v>41155</v>
      </c>
      <c r="BQ18" s="184">
        <v>28</v>
      </c>
      <c r="BR18" s="184"/>
      <c r="BS18" s="184"/>
      <c r="BT18" s="184">
        <v>28</v>
      </c>
      <c r="BU18" s="117">
        <v>6</v>
      </c>
      <c r="BV18" s="191"/>
      <c r="BW18" s="191"/>
      <c r="BX18" s="130"/>
      <c r="BY18" s="130"/>
      <c r="BZ18" s="130"/>
      <c r="CA18" s="130"/>
      <c r="CB18" s="117">
        <v>15</v>
      </c>
      <c r="CC18" s="130"/>
      <c r="CD18" s="130"/>
      <c r="CE18" s="130"/>
      <c r="CF18" s="130"/>
      <c r="CG18" s="130"/>
      <c r="CH18" s="130"/>
      <c r="CI18" s="160"/>
      <c r="CJ18" s="130"/>
      <c r="CK18" s="130"/>
      <c r="CL18" s="195"/>
      <c r="CM18" s="130"/>
      <c r="CN18" s="130"/>
      <c r="CO18" s="130"/>
      <c r="CP18" s="130">
        <v>6</v>
      </c>
      <c r="CQ18" s="130"/>
      <c r="CR18" s="130"/>
      <c r="CS18" s="130"/>
      <c r="CT18" s="130"/>
      <c r="CU18" s="130"/>
      <c r="CV18" s="130"/>
      <c r="CW18" s="130"/>
      <c r="CX18" s="191"/>
      <c r="CY18" s="191"/>
      <c r="CZ18" s="130"/>
      <c r="DA18" s="130"/>
      <c r="DB18" s="130"/>
      <c r="DC18" s="130"/>
      <c r="DD18" s="160"/>
      <c r="DE18" s="191"/>
      <c r="DF18" s="191"/>
      <c r="DG18" s="130"/>
      <c r="DH18" s="130"/>
      <c r="DI18" s="130"/>
      <c r="DJ18" s="117"/>
      <c r="DK18" s="130"/>
      <c r="DL18" s="130"/>
      <c r="DM18" s="130"/>
      <c r="DN18" s="130"/>
      <c r="DO18" s="130"/>
      <c r="DP18" s="130"/>
      <c r="DQ18" s="130"/>
      <c r="DR18" s="130"/>
      <c r="DS18" s="130"/>
      <c r="DT18" s="191"/>
      <c r="DU18" s="130"/>
      <c r="DV18" s="130"/>
      <c r="DW18" s="130"/>
      <c r="DX18" s="130"/>
      <c r="DY18" s="130">
        <v>92</v>
      </c>
      <c r="DZ18" s="130"/>
      <c r="EA18" s="130"/>
      <c r="EB18" s="130"/>
      <c r="EC18" s="130"/>
      <c r="ED18" s="130"/>
      <c r="EE18" s="130"/>
      <c r="EF18" s="130">
        <v>1</v>
      </c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60"/>
      <c r="EU18" s="191"/>
      <c r="EV18" s="191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17">
        <v>0</v>
      </c>
      <c r="FP18" s="130"/>
      <c r="FQ18" s="130"/>
      <c r="FR18" s="130"/>
      <c r="FS18" s="130"/>
      <c r="FT18" s="130"/>
      <c r="FU18" s="130"/>
      <c r="FV18" s="117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60">
        <v>73</v>
      </c>
      <c r="GK18" s="163">
        <v>41030</v>
      </c>
      <c r="GL18" s="163">
        <v>41152</v>
      </c>
      <c r="GM18" s="160"/>
      <c r="GN18" s="160"/>
      <c r="GO18" s="160"/>
      <c r="GP18" s="160"/>
      <c r="GQ18" s="117"/>
      <c r="GR18" s="130"/>
      <c r="GS18" s="130"/>
      <c r="GT18" s="156"/>
      <c r="GU18" s="130"/>
      <c r="GV18" s="130"/>
      <c r="GW18" s="156"/>
      <c r="GX18" s="117"/>
      <c r="GY18" s="130"/>
      <c r="GZ18" s="130"/>
      <c r="HA18" s="130"/>
      <c r="HB18" s="130"/>
      <c r="HC18" s="130"/>
      <c r="HD18" s="130"/>
      <c r="HE18" s="117">
        <v>58</v>
      </c>
      <c r="HF18" s="130"/>
      <c r="HG18" s="130"/>
      <c r="HH18" s="130"/>
      <c r="HI18" s="130"/>
      <c r="HJ18" s="130"/>
      <c r="HK18" s="130"/>
    </row>
    <row r="19" spans="1:219" ht="18.75">
      <c r="A19" s="308" t="s">
        <v>102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134"/>
      <c r="L19" s="134"/>
      <c r="M19" s="134"/>
      <c r="N19" s="134"/>
      <c r="O19" s="134"/>
      <c r="P19" s="136"/>
      <c r="Q19" s="136"/>
      <c r="R19" s="127"/>
      <c r="S19" s="127"/>
      <c r="T19" s="154"/>
      <c r="U19" s="154"/>
      <c r="V19" s="154"/>
      <c r="W19" s="154"/>
      <c r="X19" s="125"/>
      <c r="Y19" s="125"/>
      <c r="Z19" s="125"/>
      <c r="AA19" s="125"/>
      <c r="AB19" s="125"/>
      <c r="AC19" s="125"/>
      <c r="AD19" s="125"/>
      <c r="AE19" s="125"/>
      <c r="AF19" s="115"/>
      <c r="AG19" s="125"/>
      <c r="AH19" s="125"/>
      <c r="AI19" s="125"/>
      <c r="AJ19" s="125"/>
      <c r="AK19" s="193"/>
      <c r="AL19" s="193"/>
      <c r="AM19" s="127"/>
      <c r="AN19" s="127"/>
      <c r="AO19" s="184"/>
      <c r="AP19" s="160"/>
      <c r="AQ19" s="160"/>
      <c r="AR19" s="184"/>
      <c r="AS19" s="160"/>
      <c r="AT19" s="160"/>
      <c r="AU19" s="160"/>
      <c r="AV19" s="160"/>
      <c r="AW19" s="160"/>
      <c r="AX19" s="160"/>
      <c r="AY19" s="189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207"/>
      <c r="BK19" s="207"/>
      <c r="BL19" s="207"/>
      <c r="BM19" s="207"/>
      <c r="BN19" s="160"/>
      <c r="BO19" s="163"/>
      <c r="BP19" s="163"/>
      <c r="BQ19" s="184"/>
      <c r="BR19" s="184"/>
      <c r="BS19" s="184"/>
      <c r="BT19" s="184"/>
      <c r="BU19" s="117"/>
      <c r="BV19" s="191"/>
      <c r="BW19" s="191"/>
      <c r="BX19" s="130"/>
      <c r="BY19" s="130"/>
      <c r="BZ19" s="130"/>
      <c r="CA19" s="130"/>
      <c r="CB19" s="117"/>
      <c r="CC19" s="130"/>
      <c r="CD19" s="130"/>
      <c r="CE19" s="130"/>
      <c r="CF19" s="130"/>
      <c r="CG19" s="130"/>
      <c r="CH19" s="130"/>
      <c r="CI19" s="160"/>
      <c r="CJ19" s="130"/>
      <c r="CK19" s="130"/>
      <c r="CL19" s="195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91"/>
      <c r="CY19" s="191"/>
      <c r="CZ19" s="130"/>
      <c r="DA19" s="130"/>
      <c r="DB19" s="130"/>
      <c r="DC19" s="130"/>
      <c r="DD19" s="160"/>
      <c r="DE19" s="191"/>
      <c r="DF19" s="191"/>
      <c r="DG19" s="130"/>
      <c r="DH19" s="130"/>
      <c r="DI19" s="130"/>
      <c r="DJ19" s="117"/>
      <c r="DK19" s="130"/>
      <c r="DL19" s="130"/>
      <c r="DM19" s="130"/>
      <c r="DN19" s="130"/>
      <c r="DO19" s="130"/>
      <c r="DP19" s="130"/>
      <c r="DQ19" s="130"/>
      <c r="DR19" s="130"/>
      <c r="DS19" s="130"/>
      <c r="DT19" s="191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60"/>
      <c r="EU19" s="191"/>
      <c r="EV19" s="191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17"/>
      <c r="FP19" s="130"/>
      <c r="FQ19" s="130"/>
      <c r="FR19" s="130"/>
      <c r="FS19" s="130"/>
      <c r="FT19" s="130"/>
      <c r="FU19" s="130"/>
      <c r="FV19" s="117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60">
        <v>1077.4</v>
      </c>
      <c r="GK19" s="163"/>
      <c r="GL19" s="163"/>
      <c r="GM19" s="160"/>
      <c r="GN19" s="160"/>
      <c r="GO19" s="160"/>
      <c r="GP19" s="160"/>
      <c r="GQ19" s="117"/>
      <c r="GR19" s="130"/>
      <c r="GS19" s="130"/>
      <c r="GT19" s="156"/>
      <c r="GU19" s="130"/>
      <c r="GV19" s="130"/>
      <c r="GW19" s="156"/>
      <c r="GX19" s="117"/>
      <c r="GY19" s="130"/>
      <c r="GZ19" s="130"/>
      <c r="HA19" s="130"/>
      <c r="HB19" s="130"/>
      <c r="HC19" s="130"/>
      <c r="HD19" s="130"/>
      <c r="HE19" s="117"/>
      <c r="HF19" s="130"/>
      <c r="HG19" s="130"/>
      <c r="HH19" s="130"/>
      <c r="HI19" s="130"/>
      <c r="HJ19" s="130"/>
      <c r="HK19" s="130"/>
    </row>
    <row r="20" spans="1:219" ht="18.75">
      <c r="A20" s="303" t="s">
        <v>21</v>
      </c>
      <c r="B20" s="304" t="s">
        <v>103</v>
      </c>
      <c r="C20" s="125" t="s">
        <v>42</v>
      </c>
      <c r="D20" s="126">
        <f t="shared" si="0"/>
        <v>26070</v>
      </c>
      <c r="E20" s="127">
        <v>41030</v>
      </c>
      <c r="F20" s="128" t="s">
        <v>343</v>
      </c>
      <c r="G20" s="131">
        <f t="shared" si="1"/>
        <v>4547.271</v>
      </c>
      <c r="H20" s="138"/>
      <c r="I20" s="137"/>
      <c r="J20" s="133">
        <f>W20+AD20++AK20+AR20+AY20+BF20+BM20+BT20+CA20+CH20+CO20+CV20+DC20+DJ20+DQ20+DX20+EE20+EL20+ES20+EZ20+FG20+FN20+FU20+GA20+GI20+GP20+GW20+HD20+HK20</f>
        <v>4547.271</v>
      </c>
      <c r="K20" s="138"/>
      <c r="L20" s="138"/>
      <c r="M20" s="138"/>
      <c r="N20" s="138"/>
      <c r="O20" s="129"/>
      <c r="P20" s="130"/>
      <c r="Q20" s="160"/>
      <c r="R20" s="127"/>
      <c r="S20" s="127"/>
      <c r="T20" s="154"/>
      <c r="U20" s="154"/>
      <c r="V20" s="154"/>
      <c r="W20" s="154"/>
      <c r="X20" s="125"/>
      <c r="Y20" s="125"/>
      <c r="Z20" s="125"/>
      <c r="AA20" s="125"/>
      <c r="AB20" s="125"/>
      <c r="AC20" s="125"/>
      <c r="AD20" s="125"/>
      <c r="AE20" s="125">
        <v>1400</v>
      </c>
      <c r="AF20" s="115"/>
      <c r="AG20" s="125"/>
      <c r="AH20" s="125"/>
      <c r="AI20" s="125"/>
      <c r="AJ20" s="125"/>
      <c r="AK20" s="124"/>
      <c r="AL20" s="125">
        <v>3376</v>
      </c>
      <c r="AM20" s="127">
        <v>41030</v>
      </c>
      <c r="AN20" s="127">
        <v>41182</v>
      </c>
      <c r="AO20" s="184">
        <v>3713.6</v>
      </c>
      <c r="AP20" s="160"/>
      <c r="AQ20" s="160"/>
      <c r="AR20" s="184">
        <v>3713.6</v>
      </c>
      <c r="AS20" s="160">
        <v>280</v>
      </c>
      <c r="AT20" s="192">
        <v>40909</v>
      </c>
      <c r="AU20" s="163">
        <v>41153</v>
      </c>
      <c r="AV20" s="160"/>
      <c r="AW20" s="160"/>
      <c r="AX20" s="160"/>
      <c r="AY20" s="189"/>
      <c r="AZ20" s="130"/>
      <c r="BA20" s="130"/>
      <c r="BB20" s="130"/>
      <c r="BC20" s="130"/>
      <c r="BD20" s="130"/>
      <c r="BE20" s="130"/>
      <c r="BF20" s="130"/>
      <c r="BG20" s="130">
        <v>165</v>
      </c>
      <c r="BH20" s="130"/>
      <c r="BI20" s="130"/>
      <c r="BJ20" s="207"/>
      <c r="BK20" s="207"/>
      <c r="BL20" s="207"/>
      <c r="BM20" s="207">
        <v>177.6</v>
      </c>
      <c r="BN20" s="160"/>
      <c r="BO20" s="163"/>
      <c r="BP20" s="163"/>
      <c r="BQ20" s="184"/>
      <c r="BR20" s="184"/>
      <c r="BS20" s="184"/>
      <c r="BT20" s="184"/>
      <c r="BU20" s="117">
        <v>1800</v>
      </c>
      <c r="BV20" s="191">
        <v>41030</v>
      </c>
      <c r="BW20" s="209" t="s">
        <v>299</v>
      </c>
      <c r="BX20" s="130"/>
      <c r="BY20" s="130"/>
      <c r="BZ20" s="130"/>
      <c r="CA20" s="130"/>
      <c r="CB20" s="117">
        <v>30</v>
      </c>
      <c r="CC20" s="130"/>
      <c r="CD20" s="130"/>
      <c r="CE20" s="130"/>
      <c r="CF20" s="130"/>
      <c r="CG20" s="130"/>
      <c r="CH20" s="130"/>
      <c r="CI20" s="160">
        <v>850</v>
      </c>
      <c r="CJ20" s="130"/>
      <c r="CK20" s="130"/>
      <c r="CL20" s="195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>
        <v>11210</v>
      </c>
      <c r="CX20" s="191">
        <v>41030</v>
      </c>
      <c r="CY20" s="191">
        <v>41152</v>
      </c>
      <c r="CZ20" s="130"/>
      <c r="DA20" s="130"/>
      <c r="DB20" s="130"/>
      <c r="DC20" s="130"/>
      <c r="DD20" s="160">
        <v>550</v>
      </c>
      <c r="DE20" s="191">
        <v>41061</v>
      </c>
      <c r="DF20" s="191">
        <v>41213</v>
      </c>
      <c r="DG20" s="210">
        <v>598.651</v>
      </c>
      <c r="DH20" s="210"/>
      <c r="DI20" s="210"/>
      <c r="DJ20" s="160">
        <v>598.651</v>
      </c>
      <c r="DK20" s="130">
        <v>800</v>
      </c>
      <c r="DL20" s="130"/>
      <c r="DM20" s="130"/>
      <c r="DN20" s="130"/>
      <c r="DO20" s="130"/>
      <c r="DP20" s="130"/>
      <c r="DQ20" s="130"/>
      <c r="DR20" s="130">
        <v>1000</v>
      </c>
      <c r="DS20" s="130"/>
      <c r="DT20" s="191">
        <v>41153</v>
      </c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60"/>
      <c r="EU20" s="191"/>
      <c r="EV20" s="191"/>
      <c r="EW20" s="130"/>
      <c r="EX20" s="130"/>
      <c r="EY20" s="130"/>
      <c r="EZ20" s="130"/>
      <c r="FA20" s="130">
        <v>600</v>
      </c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17">
        <v>710</v>
      </c>
      <c r="FP20" s="130"/>
      <c r="FQ20" s="130"/>
      <c r="FR20" s="130"/>
      <c r="FS20" s="130"/>
      <c r="FT20" s="130"/>
      <c r="FU20" s="130"/>
      <c r="FV20" s="117">
        <v>1300</v>
      </c>
      <c r="FW20" s="130"/>
      <c r="FX20" s="130"/>
      <c r="FY20" s="117">
        <v>800</v>
      </c>
      <c r="FZ20" s="117"/>
      <c r="GA20" s="117"/>
      <c r="GB20" s="117">
        <v>800</v>
      </c>
      <c r="GC20" s="130">
        <v>15</v>
      </c>
      <c r="GD20" s="130"/>
      <c r="GE20" s="130"/>
      <c r="GF20" s="130"/>
      <c r="GG20" s="130"/>
      <c r="GH20" s="130"/>
      <c r="GI20" s="130"/>
      <c r="GJ20" s="160">
        <v>64</v>
      </c>
      <c r="GK20" s="163">
        <v>41030</v>
      </c>
      <c r="GL20" s="163">
        <v>41152</v>
      </c>
      <c r="GM20" s="160"/>
      <c r="GN20" s="160"/>
      <c r="GO20" s="160"/>
      <c r="GP20" s="160"/>
      <c r="GQ20" s="117">
        <v>1600</v>
      </c>
      <c r="GR20" s="130"/>
      <c r="GS20" s="130"/>
      <c r="GT20" s="156">
        <v>57.42</v>
      </c>
      <c r="GU20" s="130"/>
      <c r="GV20" s="130"/>
      <c r="GW20" s="156">
        <v>57.42</v>
      </c>
      <c r="GX20" s="117">
        <v>20</v>
      </c>
      <c r="GY20" s="130"/>
      <c r="GZ20" s="130"/>
      <c r="HA20" s="130"/>
      <c r="HB20" s="130"/>
      <c r="HC20" s="130"/>
      <c r="HD20" s="130"/>
      <c r="HE20" s="117">
        <v>300</v>
      </c>
      <c r="HF20" s="130"/>
      <c r="HG20" s="130"/>
      <c r="HH20" s="130"/>
      <c r="HI20" s="130"/>
      <c r="HJ20" s="130"/>
      <c r="HK20" s="130"/>
    </row>
    <row r="21" spans="1:219" ht="18.75">
      <c r="A21" s="303"/>
      <c r="B21" s="304"/>
      <c r="C21" s="125" t="s">
        <v>44</v>
      </c>
      <c r="D21" s="126">
        <f t="shared" si="0"/>
        <v>214</v>
      </c>
      <c r="E21" s="127">
        <v>41030</v>
      </c>
      <c r="F21" s="128" t="s">
        <v>343</v>
      </c>
      <c r="G21" s="131">
        <f t="shared" si="1"/>
        <v>0</v>
      </c>
      <c r="H21" s="138"/>
      <c r="I21" s="137"/>
      <c r="J21" s="133">
        <f aca="true" t="shared" si="2" ref="J21:J63">W21+AD21++AK21+AR21+AY21+BF21+BM21+BT21+CA21+CH21+CO21+CV21+DC21+DJ21+DQ21+DX21+EE21+EL21+ES21+EZ21+FG21+FN21+FU21+GA21+GI21+GP21+GW21+HD21+HK21</f>
        <v>0</v>
      </c>
      <c r="K21" s="138"/>
      <c r="L21" s="138"/>
      <c r="M21" s="138"/>
      <c r="N21" s="138"/>
      <c r="O21" s="129"/>
      <c r="P21" s="130"/>
      <c r="Q21" s="160"/>
      <c r="R21" s="127"/>
      <c r="S21" s="127"/>
      <c r="T21" s="154"/>
      <c r="U21" s="154"/>
      <c r="V21" s="154"/>
      <c r="W21" s="154"/>
      <c r="X21" s="125"/>
      <c r="Y21" s="125"/>
      <c r="Z21" s="125"/>
      <c r="AA21" s="125"/>
      <c r="AB21" s="125"/>
      <c r="AC21" s="125"/>
      <c r="AD21" s="125"/>
      <c r="AE21" s="125"/>
      <c r="AF21" s="115"/>
      <c r="AG21" s="125"/>
      <c r="AH21" s="125"/>
      <c r="AI21" s="125"/>
      <c r="AJ21" s="125"/>
      <c r="AK21" s="124"/>
      <c r="AL21" s="125">
        <v>22</v>
      </c>
      <c r="AM21" s="127">
        <v>41030</v>
      </c>
      <c r="AN21" s="127">
        <v>41182</v>
      </c>
      <c r="AO21" s="184"/>
      <c r="AP21" s="160"/>
      <c r="AQ21" s="160"/>
      <c r="AR21" s="184"/>
      <c r="AS21" s="160">
        <v>4</v>
      </c>
      <c r="AT21" s="192"/>
      <c r="AU21" s="163"/>
      <c r="AV21" s="160"/>
      <c r="AW21" s="160"/>
      <c r="AX21" s="160"/>
      <c r="AY21" s="189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207"/>
      <c r="BK21" s="207"/>
      <c r="BL21" s="207"/>
      <c r="BM21" s="207"/>
      <c r="BN21" s="160"/>
      <c r="BO21" s="163"/>
      <c r="BP21" s="163"/>
      <c r="BQ21" s="184"/>
      <c r="BR21" s="184"/>
      <c r="BS21" s="184"/>
      <c r="BT21" s="184"/>
      <c r="BU21" s="117"/>
      <c r="BV21" s="191"/>
      <c r="BW21" s="191"/>
      <c r="BX21" s="130"/>
      <c r="BY21" s="130"/>
      <c r="BZ21" s="130"/>
      <c r="CA21" s="130"/>
      <c r="CB21" s="117">
        <v>2</v>
      </c>
      <c r="CC21" s="130"/>
      <c r="CD21" s="130"/>
      <c r="CE21" s="130"/>
      <c r="CF21" s="130"/>
      <c r="CG21" s="130"/>
      <c r="CH21" s="130"/>
      <c r="CI21" s="160">
        <v>7</v>
      </c>
      <c r="CJ21" s="130"/>
      <c r="CK21" s="130"/>
      <c r="CL21" s="195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>
        <v>110</v>
      </c>
      <c r="CX21" s="191">
        <v>41030</v>
      </c>
      <c r="CY21" s="191">
        <v>41152</v>
      </c>
      <c r="CZ21" s="130"/>
      <c r="DA21" s="130"/>
      <c r="DB21" s="130"/>
      <c r="DC21" s="130"/>
      <c r="DD21" s="160">
        <v>19</v>
      </c>
      <c r="DE21" s="191">
        <v>41061</v>
      </c>
      <c r="DF21" s="191">
        <v>41213</v>
      </c>
      <c r="DG21" s="210"/>
      <c r="DH21" s="210"/>
      <c r="DI21" s="210"/>
      <c r="DJ21" s="160"/>
      <c r="DK21" s="130">
        <v>6</v>
      </c>
      <c r="DL21" s="130"/>
      <c r="DM21" s="130"/>
      <c r="DN21" s="130"/>
      <c r="DO21" s="130"/>
      <c r="DP21" s="130"/>
      <c r="DQ21" s="130"/>
      <c r="DR21" s="130">
        <v>14</v>
      </c>
      <c r="DS21" s="130"/>
      <c r="DT21" s="191">
        <v>41153</v>
      </c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>
        <v>2</v>
      </c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60"/>
      <c r="EU21" s="191"/>
      <c r="EV21" s="191"/>
      <c r="EW21" s="130"/>
      <c r="EX21" s="130"/>
      <c r="EY21" s="130"/>
      <c r="EZ21" s="130"/>
      <c r="FA21" s="130">
        <v>4</v>
      </c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17">
        <v>9</v>
      </c>
      <c r="FP21" s="130"/>
      <c r="FQ21" s="130"/>
      <c r="FR21" s="130"/>
      <c r="FS21" s="130"/>
      <c r="FT21" s="130"/>
      <c r="FU21" s="130"/>
      <c r="FV21" s="117">
        <v>4</v>
      </c>
      <c r="FW21" s="130"/>
      <c r="FX21" s="130"/>
      <c r="FY21" s="117"/>
      <c r="FZ21" s="117"/>
      <c r="GA21" s="117"/>
      <c r="GB21" s="117"/>
      <c r="GC21" s="130"/>
      <c r="GD21" s="130"/>
      <c r="GE21" s="130"/>
      <c r="GF21" s="130"/>
      <c r="GG21" s="130"/>
      <c r="GH21" s="130"/>
      <c r="GI21" s="130"/>
      <c r="GJ21" s="160"/>
      <c r="GK21" s="163"/>
      <c r="GL21" s="163"/>
      <c r="GM21" s="160"/>
      <c r="GN21" s="160"/>
      <c r="GO21" s="160"/>
      <c r="GP21" s="160"/>
      <c r="GQ21" s="117">
        <v>4</v>
      </c>
      <c r="GR21" s="130"/>
      <c r="GS21" s="130"/>
      <c r="GT21" s="156"/>
      <c r="GU21" s="130"/>
      <c r="GV21" s="130"/>
      <c r="GW21" s="156"/>
      <c r="GX21" s="117">
        <v>2</v>
      </c>
      <c r="GY21" s="130"/>
      <c r="GZ21" s="130"/>
      <c r="HA21" s="130"/>
      <c r="HB21" s="130"/>
      <c r="HC21" s="130"/>
      <c r="HD21" s="130"/>
      <c r="HE21" s="117">
        <v>5</v>
      </c>
      <c r="HF21" s="130"/>
      <c r="HG21" s="130"/>
      <c r="HH21" s="130"/>
      <c r="HI21" s="130"/>
      <c r="HJ21" s="130"/>
      <c r="HK21" s="130"/>
    </row>
    <row r="22" spans="1:219" ht="18.75">
      <c r="A22" s="123" t="s">
        <v>25</v>
      </c>
      <c r="B22" s="124" t="s">
        <v>104</v>
      </c>
      <c r="C22" s="125" t="s">
        <v>105</v>
      </c>
      <c r="D22" s="126">
        <f t="shared" si="0"/>
        <v>4958</v>
      </c>
      <c r="E22" s="127">
        <v>41030</v>
      </c>
      <c r="F22" s="128" t="s">
        <v>343</v>
      </c>
      <c r="G22" s="131">
        <f t="shared" si="1"/>
        <v>527.483</v>
      </c>
      <c r="H22" s="138"/>
      <c r="I22" s="137"/>
      <c r="J22" s="133">
        <f t="shared" si="2"/>
        <v>527.483</v>
      </c>
      <c r="K22" s="138"/>
      <c r="L22" s="138"/>
      <c r="M22" s="138"/>
      <c r="N22" s="138"/>
      <c r="O22" s="129"/>
      <c r="P22" s="130"/>
      <c r="Q22" s="160"/>
      <c r="R22" s="127"/>
      <c r="S22" s="127"/>
      <c r="T22" s="154"/>
      <c r="U22" s="154"/>
      <c r="V22" s="154"/>
      <c r="W22" s="154"/>
      <c r="X22" s="125"/>
      <c r="Y22" s="125"/>
      <c r="Z22" s="125"/>
      <c r="AA22" s="125"/>
      <c r="AB22" s="125"/>
      <c r="AC22" s="125"/>
      <c r="AD22" s="125"/>
      <c r="AE22" s="125">
        <v>800</v>
      </c>
      <c r="AF22" s="110"/>
      <c r="AG22" s="125"/>
      <c r="AH22" s="125"/>
      <c r="AI22" s="125"/>
      <c r="AJ22" s="125"/>
      <c r="AK22" s="124"/>
      <c r="AL22" s="125">
        <v>700</v>
      </c>
      <c r="AM22" s="127">
        <v>41030</v>
      </c>
      <c r="AN22" s="127">
        <v>41182</v>
      </c>
      <c r="AO22" s="184">
        <v>161</v>
      </c>
      <c r="AP22" s="160"/>
      <c r="AQ22" s="160"/>
      <c r="AR22" s="184">
        <v>161</v>
      </c>
      <c r="AS22" s="160">
        <v>1798</v>
      </c>
      <c r="AT22" s="192">
        <v>41030</v>
      </c>
      <c r="AU22" s="163">
        <v>41153</v>
      </c>
      <c r="AV22" s="160"/>
      <c r="AW22" s="160"/>
      <c r="AX22" s="160"/>
      <c r="AY22" s="189"/>
      <c r="AZ22" s="130"/>
      <c r="BA22" s="130"/>
      <c r="BB22" s="130"/>
      <c r="BC22" s="130"/>
      <c r="BD22" s="130"/>
      <c r="BE22" s="130"/>
      <c r="BF22" s="130"/>
      <c r="BG22" s="130">
        <v>154</v>
      </c>
      <c r="BH22" s="130"/>
      <c r="BI22" s="130"/>
      <c r="BJ22" s="207"/>
      <c r="BK22" s="207"/>
      <c r="BL22" s="207"/>
      <c r="BM22" s="207">
        <v>260</v>
      </c>
      <c r="BN22" s="160"/>
      <c r="BO22" s="163"/>
      <c r="BP22" s="163"/>
      <c r="BQ22" s="184"/>
      <c r="BR22" s="184"/>
      <c r="BS22" s="184"/>
      <c r="BT22" s="184"/>
      <c r="BU22" s="117">
        <v>40</v>
      </c>
      <c r="BV22" s="191">
        <v>41061</v>
      </c>
      <c r="BW22" s="191">
        <v>41152</v>
      </c>
      <c r="BX22" s="130"/>
      <c r="BY22" s="130"/>
      <c r="BZ22" s="130"/>
      <c r="CA22" s="130"/>
      <c r="CB22" s="117"/>
      <c r="CC22" s="130"/>
      <c r="CD22" s="130"/>
      <c r="CE22" s="130"/>
      <c r="CF22" s="130"/>
      <c r="CG22" s="130"/>
      <c r="CH22" s="130"/>
      <c r="CI22" s="160"/>
      <c r="CJ22" s="130"/>
      <c r="CK22" s="130"/>
      <c r="CL22" s="195"/>
      <c r="CM22" s="130"/>
      <c r="CN22" s="130"/>
      <c r="CO22" s="130"/>
      <c r="CP22" s="130">
        <v>20</v>
      </c>
      <c r="CQ22" s="130"/>
      <c r="CR22" s="130"/>
      <c r="CS22" s="130"/>
      <c r="CT22" s="130"/>
      <c r="CU22" s="130"/>
      <c r="CV22" s="130"/>
      <c r="CW22" s="130">
        <v>8</v>
      </c>
      <c r="CX22" s="191">
        <v>41030</v>
      </c>
      <c r="CY22" s="191">
        <v>41152</v>
      </c>
      <c r="CZ22" s="130"/>
      <c r="DA22" s="130"/>
      <c r="DB22" s="130"/>
      <c r="DC22" s="130"/>
      <c r="DD22" s="160">
        <v>110</v>
      </c>
      <c r="DE22" s="191">
        <v>41061</v>
      </c>
      <c r="DF22" s="191">
        <v>41213</v>
      </c>
      <c r="DG22" s="210">
        <v>86.383</v>
      </c>
      <c r="DH22" s="210"/>
      <c r="DI22" s="210"/>
      <c r="DJ22" s="160">
        <v>86.383</v>
      </c>
      <c r="DK22" s="130">
        <v>80</v>
      </c>
      <c r="DL22" s="130"/>
      <c r="DM22" s="130"/>
      <c r="DN22" s="130"/>
      <c r="DO22" s="130"/>
      <c r="DP22" s="130"/>
      <c r="DQ22" s="130"/>
      <c r="DR22" s="130"/>
      <c r="DS22" s="130"/>
      <c r="DT22" s="191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60"/>
      <c r="EU22" s="191"/>
      <c r="EV22" s="191"/>
      <c r="EW22" s="130"/>
      <c r="EX22" s="130"/>
      <c r="EY22" s="130"/>
      <c r="EZ22" s="130"/>
      <c r="FA22" s="130">
        <v>80</v>
      </c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17">
        <v>25</v>
      </c>
      <c r="FP22" s="130"/>
      <c r="FQ22" s="130"/>
      <c r="FR22" s="130"/>
      <c r="FS22" s="130"/>
      <c r="FT22" s="130"/>
      <c r="FU22" s="130"/>
      <c r="FV22" s="117">
        <v>1000</v>
      </c>
      <c r="FW22" s="130"/>
      <c r="FX22" s="130"/>
      <c r="FY22" s="117">
        <v>170</v>
      </c>
      <c r="FZ22" s="117"/>
      <c r="GA22" s="117"/>
      <c r="GB22" s="117">
        <v>170</v>
      </c>
      <c r="GC22" s="130">
        <v>15</v>
      </c>
      <c r="GD22" s="130"/>
      <c r="GE22" s="130"/>
      <c r="GF22" s="130"/>
      <c r="GG22" s="130"/>
      <c r="GH22" s="130"/>
      <c r="GI22" s="130"/>
      <c r="GJ22" s="160"/>
      <c r="GK22" s="163"/>
      <c r="GL22" s="163"/>
      <c r="GM22" s="160"/>
      <c r="GN22" s="160"/>
      <c r="GO22" s="160"/>
      <c r="GP22" s="160"/>
      <c r="GQ22" s="117">
        <v>28</v>
      </c>
      <c r="GR22" s="130"/>
      <c r="GS22" s="130"/>
      <c r="GT22" s="156">
        <v>20.1</v>
      </c>
      <c r="GU22" s="130"/>
      <c r="GV22" s="130"/>
      <c r="GW22" s="156">
        <v>20.1</v>
      </c>
      <c r="GX22" s="117"/>
      <c r="GY22" s="130"/>
      <c r="GZ22" s="130"/>
      <c r="HA22" s="130"/>
      <c r="HB22" s="130"/>
      <c r="HC22" s="130"/>
      <c r="HD22" s="130"/>
      <c r="HE22" s="117">
        <v>100</v>
      </c>
      <c r="HF22" s="130"/>
      <c r="HG22" s="130"/>
      <c r="HH22" s="130"/>
      <c r="HI22" s="130"/>
      <c r="HJ22" s="130"/>
      <c r="HK22" s="130"/>
    </row>
    <row r="23" spans="1:219" ht="18.75">
      <c r="A23" s="123" t="s">
        <v>39</v>
      </c>
      <c r="B23" s="124" t="s">
        <v>106</v>
      </c>
      <c r="C23" s="125" t="s">
        <v>37</v>
      </c>
      <c r="D23" s="126">
        <f t="shared" si="0"/>
        <v>853</v>
      </c>
      <c r="E23" s="127">
        <v>41030</v>
      </c>
      <c r="F23" s="128" t="s">
        <v>343</v>
      </c>
      <c r="G23" s="131">
        <f t="shared" si="1"/>
        <v>209.67700000000002</v>
      </c>
      <c r="H23" s="138"/>
      <c r="I23" s="137"/>
      <c r="J23" s="133">
        <f t="shared" si="2"/>
        <v>209.67700000000002</v>
      </c>
      <c r="K23" s="138"/>
      <c r="L23" s="138"/>
      <c r="M23" s="138"/>
      <c r="N23" s="138"/>
      <c r="O23" s="129"/>
      <c r="P23" s="130"/>
      <c r="Q23" s="160">
        <v>176</v>
      </c>
      <c r="R23" s="192">
        <v>41030</v>
      </c>
      <c r="S23" s="192">
        <v>41153</v>
      </c>
      <c r="T23" s="154"/>
      <c r="U23" s="154"/>
      <c r="V23" s="154"/>
      <c r="W23" s="154"/>
      <c r="X23" s="125">
        <v>6</v>
      </c>
      <c r="Y23" s="125"/>
      <c r="Z23" s="125"/>
      <c r="AA23" s="126"/>
      <c r="AB23" s="126"/>
      <c r="AC23" s="126"/>
      <c r="AD23" s="126"/>
      <c r="AE23" s="126">
        <v>200</v>
      </c>
      <c r="AF23" s="115"/>
      <c r="AG23" s="126"/>
      <c r="AH23" s="126"/>
      <c r="AI23" s="125"/>
      <c r="AJ23" s="125"/>
      <c r="AK23" s="124"/>
      <c r="AL23" s="125">
        <v>70</v>
      </c>
      <c r="AM23" s="127">
        <v>41030</v>
      </c>
      <c r="AN23" s="127">
        <v>41182</v>
      </c>
      <c r="AO23" s="184">
        <v>87.2</v>
      </c>
      <c r="AP23" s="160"/>
      <c r="AQ23" s="160"/>
      <c r="AR23" s="184">
        <v>87.2</v>
      </c>
      <c r="AS23" s="160"/>
      <c r="AT23" s="192"/>
      <c r="AU23" s="163"/>
      <c r="AV23" s="160"/>
      <c r="AW23" s="160"/>
      <c r="AX23" s="160"/>
      <c r="AY23" s="189"/>
      <c r="AZ23" s="130">
        <v>14</v>
      </c>
      <c r="BA23" s="130"/>
      <c r="BB23" s="130"/>
      <c r="BC23" s="130"/>
      <c r="BD23" s="130"/>
      <c r="BE23" s="130"/>
      <c r="BF23" s="130"/>
      <c r="BG23" s="130">
        <v>8</v>
      </c>
      <c r="BH23" s="130"/>
      <c r="BI23" s="130"/>
      <c r="BJ23" s="207"/>
      <c r="BK23" s="207"/>
      <c r="BL23" s="207"/>
      <c r="BM23" s="207">
        <v>25.6</v>
      </c>
      <c r="BN23" s="160"/>
      <c r="BO23" s="163"/>
      <c r="BP23" s="163"/>
      <c r="BQ23" s="184"/>
      <c r="BR23" s="184"/>
      <c r="BS23" s="184"/>
      <c r="BT23" s="184"/>
      <c r="BU23" s="117">
        <v>4</v>
      </c>
      <c r="BV23" s="191">
        <v>41000</v>
      </c>
      <c r="BW23" s="191">
        <v>41060</v>
      </c>
      <c r="BX23" s="130"/>
      <c r="BY23" s="130"/>
      <c r="BZ23" s="130"/>
      <c r="CA23" s="130"/>
      <c r="CB23" s="117">
        <v>5</v>
      </c>
      <c r="CC23" s="130"/>
      <c r="CD23" s="130"/>
      <c r="CE23" s="130"/>
      <c r="CF23" s="130"/>
      <c r="CG23" s="130"/>
      <c r="CH23" s="130"/>
      <c r="CI23" s="160">
        <v>0</v>
      </c>
      <c r="CJ23" s="130"/>
      <c r="CK23" s="130"/>
      <c r="CL23" s="195">
        <v>50</v>
      </c>
      <c r="CM23" s="130"/>
      <c r="CN23" s="130"/>
      <c r="CO23" s="130"/>
      <c r="CP23" s="130">
        <v>24</v>
      </c>
      <c r="CQ23" s="130"/>
      <c r="CR23" s="130"/>
      <c r="CS23" s="130"/>
      <c r="CT23" s="130"/>
      <c r="CU23" s="130"/>
      <c r="CV23" s="130"/>
      <c r="CW23" s="130">
        <v>120</v>
      </c>
      <c r="CX23" s="191">
        <v>41030</v>
      </c>
      <c r="CY23" s="191">
        <v>41152</v>
      </c>
      <c r="CZ23" s="130"/>
      <c r="DA23" s="130"/>
      <c r="DB23" s="130"/>
      <c r="DC23" s="130"/>
      <c r="DD23" s="160">
        <v>54</v>
      </c>
      <c r="DE23" s="191">
        <v>40909</v>
      </c>
      <c r="DF23" s="191">
        <v>41213</v>
      </c>
      <c r="DG23" s="210">
        <v>75.057</v>
      </c>
      <c r="DH23" s="210"/>
      <c r="DI23" s="210"/>
      <c r="DJ23" s="160">
        <v>75.057</v>
      </c>
      <c r="DK23" s="130">
        <v>20</v>
      </c>
      <c r="DL23" s="130"/>
      <c r="DM23" s="130"/>
      <c r="DN23" s="130"/>
      <c r="DO23" s="130"/>
      <c r="DP23" s="130"/>
      <c r="DQ23" s="130"/>
      <c r="DR23" s="130">
        <v>10</v>
      </c>
      <c r="DS23" s="130"/>
      <c r="DT23" s="191">
        <v>41153</v>
      </c>
      <c r="DU23" s="130"/>
      <c r="DV23" s="130"/>
      <c r="DW23" s="130"/>
      <c r="DX23" s="130"/>
      <c r="DY23" s="130">
        <v>28</v>
      </c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60">
        <v>1</v>
      </c>
      <c r="EU23" s="191"/>
      <c r="EV23" s="191"/>
      <c r="EW23" s="130"/>
      <c r="EX23" s="130"/>
      <c r="EY23" s="130"/>
      <c r="EZ23" s="130"/>
      <c r="FA23" s="130">
        <v>6</v>
      </c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17">
        <v>18</v>
      </c>
      <c r="FP23" s="130"/>
      <c r="FQ23" s="130"/>
      <c r="FR23" s="130"/>
      <c r="FS23" s="130"/>
      <c r="FT23" s="130"/>
      <c r="FU23" s="130"/>
      <c r="FV23" s="117">
        <v>7</v>
      </c>
      <c r="FW23" s="130"/>
      <c r="FX23" s="130"/>
      <c r="FY23" s="117">
        <v>112</v>
      </c>
      <c r="FZ23" s="117"/>
      <c r="GA23" s="117"/>
      <c r="GB23" s="117">
        <v>112</v>
      </c>
      <c r="GC23" s="130">
        <v>2</v>
      </c>
      <c r="GD23" s="130"/>
      <c r="GE23" s="130"/>
      <c r="GF23" s="130"/>
      <c r="GG23" s="130"/>
      <c r="GH23" s="130"/>
      <c r="GI23" s="130"/>
      <c r="GJ23" s="160">
        <v>50</v>
      </c>
      <c r="GK23" s="163">
        <v>41030</v>
      </c>
      <c r="GL23" s="163">
        <v>41152</v>
      </c>
      <c r="GM23" s="160"/>
      <c r="GN23" s="160"/>
      <c r="GO23" s="160"/>
      <c r="GP23" s="160"/>
      <c r="GQ23" s="117">
        <v>10</v>
      </c>
      <c r="GR23" s="130"/>
      <c r="GS23" s="130"/>
      <c r="GT23" s="156">
        <v>21.82</v>
      </c>
      <c r="GU23" s="130"/>
      <c r="GV23" s="130"/>
      <c r="GW23" s="156">
        <v>21.82</v>
      </c>
      <c r="GX23" s="117">
        <v>10</v>
      </c>
      <c r="GY23" s="130"/>
      <c r="GZ23" s="130"/>
      <c r="HA23" s="130"/>
      <c r="HB23" s="130"/>
      <c r="HC23" s="130"/>
      <c r="HD23" s="130"/>
      <c r="HE23" s="117">
        <v>10</v>
      </c>
      <c r="HF23" s="130"/>
      <c r="HG23" s="130"/>
      <c r="HH23" s="130"/>
      <c r="HI23" s="130"/>
      <c r="HJ23" s="130"/>
      <c r="HK23" s="130"/>
    </row>
    <row r="24" spans="1:219" ht="18.75">
      <c r="A24" s="123" t="s">
        <v>40</v>
      </c>
      <c r="B24" s="124" t="s">
        <v>107</v>
      </c>
      <c r="C24" s="125" t="s">
        <v>37</v>
      </c>
      <c r="D24" s="126">
        <f t="shared" si="0"/>
        <v>1639</v>
      </c>
      <c r="E24" s="127">
        <v>41030</v>
      </c>
      <c r="F24" s="128" t="s">
        <v>343</v>
      </c>
      <c r="G24" s="131">
        <f t="shared" si="1"/>
        <v>258.569</v>
      </c>
      <c r="H24" s="138"/>
      <c r="I24" s="137"/>
      <c r="J24" s="133">
        <f t="shared" si="2"/>
        <v>258.569</v>
      </c>
      <c r="K24" s="138"/>
      <c r="L24" s="138"/>
      <c r="M24" s="138"/>
      <c r="N24" s="138"/>
      <c r="O24" s="129"/>
      <c r="P24" s="130"/>
      <c r="Q24" s="160">
        <v>570</v>
      </c>
      <c r="R24" s="192">
        <v>41030</v>
      </c>
      <c r="S24" s="192">
        <v>41153</v>
      </c>
      <c r="T24" s="154"/>
      <c r="U24" s="154"/>
      <c r="V24" s="154"/>
      <c r="W24" s="154"/>
      <c r="X24" s="125">
        <v>6</v>
      </c>
      <c r="Y24" s="125"/>
      <c r="Z24" s="125"/>
      <c r="AA24" s="126"/>
      <c r="AB24" s="126"/>
      <c r="AC24" s="126"/>
      <c r="AD24" s="126"/>
      <c r="AE24" s="126">
        <v>400</v>
      </c>
      <c r="AF24" s="115"/>
      <c r="AG24" s="126"/>
      <c r="AH24" s="126"/>
      <c r="AI24" s="125"/>
      <c r="AJ24" s="125"/>
      <c r="AK24" s="124"/>
      <c r="AL24" s="125">
        <v>105</v>
      </c>
      <c r="AM24" s="127">
        <v>41030</v>
      </c>
      <c r="AN24" s="127">
        <v>41182</v>
      </c>
      <c r="AO24" s="184">
        <v>169.1</v>
      </c>
      <c r="AP24" s="160"/>
      <c r="AQ24" s="160"/>
      <c r="AR24" s="184">
        <v>169.1</v>
      </c>
      <c r="AS24" s="160"/>
      <c r="AT24" s="192"/>
      <c r="AU24" s="163"/>
      <c r="AV24" s="160"/>
      <c r="AW24" s="160"/>
      <c r="AX24" s="160"/>
      <c r="AY24" s="189"/>
      <c r="AZ24" s="130">
        <v>5</v>
      </c>
      <c r="BA24" s="130"/>
      <c r="BB24" s="130"/>
      <c r="BC24" s="130"/>
      <c r="BD24" s="130"/>
      <c r="BE24" s="130"/>
      <c r="BF24" s="130"/>
      <c r="BG24" s="130">
        <v>9</v>
      </c>
      <c r="BH24" s="130"/>
      <c r="BI24" s="130"/>
      <c r="BJ24" s="207"/>
      <c r="BK24" s="207"/>
      <c r="BL24" s="207"/>
      <c r="BM24" s="207">
        <v>3.4</v>
      </c>
      <c r="BN24" s="160"/>
      <c r="BO24" s="163"/>
      <c r="BP24" s="163"/>
      <c r="BQ24" s="184"/>
      <c r="BR24" s="184"/>
      <c r="BS24" s="184"/>
      <c r="BT24" s="184"/>
      <c r="BU24" s="117">
        <v>8</v>
      </c>
      <c r="BV24" s="191">
        <v>41030</v>
      </c>
      <c r="BW24" s="209" t="s">
        <v>298</v>
      </c>
      <c r="BX24" s="130"/>
      <c r="BY24" s="130"/>
      <c r="BZ24" s="130"/>
      <c r="CA24" s="130"/>
      <c r="CB24" s="117"/>
      <c r="CC24" s="130"/>
      <c r="CD24" s="130"/>
      <c r="CE24" s="130"/>
      <c r="CF24" s="130"/>
      <c r="CG24" s="130"/>
      <c r="CH24" s="130"/>
      <c r="CI24" s="160">
        <v>0</v>
      </c>
      <c r="CJ24" s="130"/>
      <c r="CK24" s="130"/>
      <c r="CL24" s="195">
        <v>30</v>
      </c>
      <c r="CM24" s="130"/>
      <c r="CN24" s="130"/>
      <c r="CO24" s="130"/>
      <c r="CP24" s="130">
        <v>33</v>
      </c>
      <c r="CQ24" s="130"/>
      <c r="CR24" s="130"/>
      <c r="CS24" s="130"/>
      <c r="CT24" s="130"/>
      <c r="CU24" s="130"/>
      <c r="CV24" s="130"/>
      <c r="CW24" s="130">
        <v>195</v>
      </c>
      <c r="CX24" s="191">
        <v>41030</v>
      </c>
      <c r="CY24" s="191">
        <v>41152</v>
      </c>
      <c r="CZ24" s="130"/>
      <c r="DA24" s="130"/>
      <c r="DB24" s="130"/>
      <c r="DC24" s="130"/>
      <c r="DD24" s="160">
        <v>25</v>
      </c>
      <c r="DE24" s="191">
        <v>41061</v>
      </c>
      <c r="DF24" s="191">
        <v>41213</v>
      </c>
      <c r="DG24" s="210">
        <v>49.899</v>
      </c>
      <c r="DH24" s="210"/>
      <c r="DI24" s="210"/>
      <c r="DJ24" s="160">
        <v>49.899</v>
      </c>
      <c r="DK24" s="130">
        <v>20</v>
      </c>
      <c r="DL24" s="130"/>
      <c r="DM24" s="130"/>
      <c r="DN24" s="130"/>
      <c r="DO24" s="130"/>
      <c r="DP24" s="130"/>
      <c r="DQ24" s="130"/>
      <c r="DR24" s="130">
        <v>20</v>
      </c>
      <c r="DS24" s="130"/>
      <c r="DT24" s="191">
        <v>41153</v>
      </c>
      <c r="DU24" s="130"/>
      <c r="DV24" s="130"/>
      <c r="DW24" s="130"/>
      <c r="DX24" s="130"/>
      <c r="DY24" s="130">
        <v>30</v>
      </c>
      <c r="DZ24" s="130"/>
      <c r="EA24" s="130"/>
      <c r="EB24" s="130"/>
      <c r="EC24" s="130"/>
      <c r="ED24" s="130"/>
      <c r="EE24" s="130"/>
      <c r="EF24" s="130">
        <v>6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60"/>
      <c r="EU24" s="191"/>
      <c r="EV24" s="191"/>
      <c r="EW24" s="130"/>
      <c r="EX24" s="130"/>
      <c r="EY24" s="130"/>
      <c r="EZ24" s="130"/>
      <c r="FA24" s="130">
        <v>0</v>
      </c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17">
        <v>46</v>
      </c>
      <c r="FP24" s="130"/>
      <c r="FQ24" s="130"/>
      <c r="FR24" s="130"/>
      <c r="FS24" s="130"/>
      <c r="FT24" s="130"/>
      <c r="FU24" s="130"/>
      <c r="FV24" s="117">
        <v>10</v>
      </c>
      <c r="FW24" s="130"/>
      <c r="FX24" s="130"/>
      <c r="FY24" s="130"/>
      <c r="FZ24" s="130"/>
      <c r="GA24" s="130"/>
      <c r="GB24" s="130"/>
      <c r="GC24" s="130">
        <v>6</v>
      </c>
      <c r="GD24" s="130"/>
      <c r="GE24" s="130"/>
      <c r="GF24" s="130"/>
      <c r="GG24" s="130"/>
      <c r="GH24" s="130"/>
      <c r="GI24" s="130"/>
      <c r="GJ24" s="160">
        <v>50</v>
      </c>
      <c r="GK24" s="163">
        <v>41030</v>
      </c>
      <c r="GL24" s="163">
        <v>41152</v>
      </c>
      <c r="GM24" s="160"/>
      <c r="GN24" s="160"/>
      <c r="GO24" s="160"/>
      <c r="GP24" s="160"/>
      <c r="GQ24" s="117">
        <v>50</v>
      </c>
      <c r="GR24" s="130"/>
      <c r="GS24" s="130"/>
      <c r="GT24" s="156">
        <v>36.17</v>
      </c>
      <c r="GU24" s="130"/>
      <c r="GV24" s="130"/>
      <c r="GW24" s="156">
        <v>36.17</v>
      </c>
      <c r="GX24" s="117">
        <v>25</v>
      </c>
      <c r="GY24" s="130"/>
      <c r="GZ24" s="130"/>
      <c r="HA24" s="130"/>
      <c r="HB24" s="130"/>
      <c r="HC24" s="130"/>
      <c r="HD24" s="130"/>
      <c r="HE24" s="117">
        <v>20</v>
      </c>
      <c r="HF24" s="130"/>
      <c r="HG24" s="130"/>
      <c r="HH24" s="130"/>
      <c r="HI24" s="130"/>
      <c r="HJ24" s="130"/>
      <c r="HK24" s="130"/>
    </row>
    <row r="25" spans="1:219" ht="18.75">
      <c r="A25" s="123" t="s">
        <v>46</v>
      </c>
      <c r="B25" s="124" t="s">
        <v>108</v>
      </c>
      <c r="C25" s="125" t="s">
        <v>42</v>
      </c>
      <c r="D25" s="126">
        <f t="shared" si="0"/>
        <v>6031</v>
      </c>
      <c r="E25" s="127">
        <v>41030</v>
      </c>
      <c r="F25" s="128" t="s">
        <v>343</v>
      </c>
      <c r="G25" s="131">
        <f t="shared" si="1"/>
        <v>539.442</v>
      </c>
      <c r="H25" s="138"/>
      <c r="I25" s="137"/>
      <c r="J25" s="133">
        <f t="shared" si="2"/>
        <v>539.442</v>
      </c>
      <c r="K25" s="138"/>
      <c r="L25" s="138"/>
      <c r="M25" s="138"/>
      <c r="N25" s="138"/>
      <c r="O25" s="129"/>
      <c r="P25" s="130"/>
      <c r="Q25" s="160">
        <v>539.5</v>
      </c>
      <c r="R25" s="192">
        <v>41030</v>
      </c>
      <c r="S25" s="192">
        <v>41153</v>
      </c>
      <c r="T25" s="154">
        <v>151.9</v>
      </c>
      <c r="U25" s="154"/>
      <c r="V25" s="154"/>
      <c r="W25" s="154">
        <v>151.9</v>
      </c>
      <c r="X25" s="125">
        <v>12</v>
      </c>
      <c r="Y25" s="125"/>
      <c r="Z25" s="125"/>
      <c r="AA25" s="126"/>
      <c r="AB25" s="126"/>
      <c r="AC25" s="126"/>
      <c r="AD25" s="126"/>
      <c r="AE25" s="126">
        <v>2500</v>
      </c>
      <c r="AF25" s="115"/>
      <c r="AG25" s="126"/>
      <c r="AH25" s="126"/>
      <c r="AI25" s="125"/>
      <c r="AJ25" s="125"/>
      <c r="AK25" s="124"/>
      <c r="AL25" s="125">
        <v>304</v>
      </c>
      <c r="AM25" s="127">
        <v>41030</v>
      </c>
      <c r="AN25" s="127">
        <v>41182</v>
      </c>
      <c r="AO25" s="184">
        <v>262</v>
      </c>
      <c r="AP25" s="160"/>
      <c r="AQ25" s="160"/>
      <c r="AR25" s="184">
        <v>262</v>
      </c>
      <c r="AS25" s="160">
        <v>27</v>
      </c>
      <c r="AT25" s="192">
        <v>40909</v>
      </c>
      <c r="AU25" s="163">
        <v>40969</v>
      </c>
      <c r="AV25" s="160"/>
      <c r="AW25" s="160"/>
      <c r="AX25" s="160"/>
      <c r="AY25" s="189"/>
      <c r="AZ25" s="130">
        <v>20</v>
      </c>
      <c r="BA25" s="130"/>
      <c r="BB25" s="130"/>
      <c r="BC25" s="130"/>
      <c r="BD25" s="130"/>
      <c r="BE25" s="130"/>
      <c r="BF25" s="130"/>
      <c r="BG25" s="130">
        <v>12</v>
      </c>
      <c r="BH25" s="130"/>
      <c r="BI25" s="130"/>
      <c r="BJ25" s="207"/>
      <c r="BK25" s="207"/>
      <c r="BL25" s="207"/>
      <c r="BM25" s="207">
        <v>2.8</v>
      </c>
      <c r="BN25" s="160"/>
      <c r="BO25" s="163"/>
      <c r="BP25" s="163"/>
      <c r="BQ25" s="184"/>
      <c r="BR25" s="184"/>
      <c r="BS25" s="184"/>
      <c r="BT25" s="184"/>
      <c r="BU25" s="117">
        <v>21</v>
      </c>
      <c r="BV25" s="191">
        <v>41122</v>
      </c>
      <c r="BW25" s="191"/>
      <c r="BX25" s="130"/>
      <c r="BY25" s="130"/>
      <c r="BZ25" s="130"/>
      <c r="CA25" s="130"/>
      <c r="CB25" s="117">
        <v>15</v>
      </c>
      <c r="CC25" s="130"/>
      <c r="CD25" s="130"/>
      <c r="CE25" s="130"/>
      <c r="CF25" s="130"/>
      <c r="CG25" s="130"/>
      <c r="CH25" s="130"/>
      <c r="CI25" s="160">
        <v>310</v>
      </c>
      <c r="CJ25" s="130"/>
      <c r="CK25" s="130"/>
      <c r="CL25" s="195">
        <v>62</v>
      </c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>
        <v>314.5</v>
      </c>
      <c r="CX25" s="191">
        <v>41030</v>
      </c>
      <c r="CY25" s="191">
        <v>41152</v>
      </c>
      <c r="CZ25" s="130"/>
      <c r="DA25" s="130"/>
      <c r="DB25" s="130"/>
      <c r="DC25" s="130"/>
      <c r="DD25" s="160">
        <v>38</v>
      </c>
      <c r="DE25" s="191">
        <v>41061</v>
      </c>
      <c r="DF25" s="191">
        <v>41213</v>
      </c>
      <c r="DG25" s="210">
        <v>50.962</v>
      </c>
      <c r="DH25" s="210"/>
      <c r="DI25" s="210"/>
      <c r="DJ25" s="160">
        <v>50.962</v>
      </c>
      <c r="DK25" s="130">
        <v>130</v>
      </c>
      <c r="DL25" s="130"/>
      <c r="DM25" s="130"/>
      <c r="DN25" s="130"/>
      <c r="DO25" s="130"/>
      <c r="DP25" s="130"/>
      <c r="DQ25" s="130"/>
      <c r="DR25" s="130">
        <v>10</v>
      </c>
      <c r="DS25" s="130"/>
      <c r="DT25" s="191">
        <v>41153</v>
      </c>
      <c r="DU25" s="130"/>
      <c r="DV25" s="130"/>
      <c r="DW25" s="130"/>
      <c r="DX25" s="130"/>
      <c r="DY25" s="130">
        <v>110</v>
      </c>
      <c r="DZ25" s="130"/>
      <c r="EA25" s="130"/>
      <c r="EB25" s="130"/>
      <c r="EC25" s="130"/>
      <c r="ED25" s="130"/>
      <c r="EE25" s="130"/>
      <c r="EF25" s="130">
        <v>15</v>
      </c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60"/>
      <c r="EU25" s="191"/>
      <c r="EV25" s="191"/>
      <c r="EW25" s="130"/>
      <c r="EX25" s="130"/>
      <c r="EY25" s="130"/>
      <c r="EZ25" s="130"/>
      <c r="FA25" s="130">
        <v>60</v>
      </c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17">
        <v>250</v>
      </c>
      <c r="FP25" s="130"/>
      <c r="FQ25" s="130"/>
      <c r="FR25" s="130"/>
      <c r="FS25" s="130"/>
      <c r="FT25" s="130"/>
      <c r="FU25" s="130"/>
      <c r="FV25" s="117">
        <v>10</v>
      </c>
      <c r="FW25" s="130"/>
      <c r="FX25" s="130"/>
      <c r="FY25" s="130"/>
      <c r="FZ25" s="130"/>
      <c r="GA25" s="130"/>
      <c r="GB25" s="130"/>
      <c r="GC25" s="130">
        <v>5</v>
      </c>
      <c r="GD25" s="130"/>
      <c r="GE25" s="130"/>
      <c r="GF25" s="130"/>
      <c r="GG25" s="130"/>
      <c r="GH25" s="130"/>
      <c r="GI25" s="130"/>
      <c r="GJ25" s="160">
        <v>50</v>
      </c>
      <c r="GK25" s="163">
        <v>41030</v>
      </c>
      <c r="GL25" s="163">
        <v>41152</v>
      </c>
      <c r="GM25" s="160"/>
      <c r="GN25" s="160"/>
      <c r="GO25" s="160"/>
      <c r="GP25" s="160"/>
      <c r="GQ25" s="117">
        <v>1200</v>
      </c>
      <c r="GR25" s="130"/>
      <c r="GS25" s="130"/>
      <c r="GT25" s="156">
        <v>71.78</v>
      </c>
      <c r="GU25" s="130"/>
      <c r="GV25" s="130"/>
      <c r="GW25" s="156">
        <v>71.78</v>
      </c>
      <c r="GX25" s="117">
        <v>58</v>
      </c>
      <c r="GY25" s="130"/>
      <c r="GZ25" s="130"/>
      <c r="HA25" s="130"/>
      <c r="HB25" s="130"/>
      <c r="HC25" s="130"/>
      <c r="HD25" s="130"/>
      <c r="HE25" s="117">
        <v>20</v>
      </c>
      <c r="HF25" s="130"/>
      <c r="HG25" s="130"/>
      <c r="HH25" s="130"/>
      <c r="HI25" s="130"/>
      <c r="HJ25" s="130"/>
      <c r="HK25" s="130"/>
    </row>
    <row r="26" spans="1:219" ht="37.5">
      <c r="A26" s="123" t="s">
        <v>47</v>
      </c>
      <c r="B26" s="124" t="s">
        <v>161</v>
      </c>
      <c r="C26" s="125"/>
      <c r="D26" s="126">
        <f t="shared" si="0"/>
        <v>1261</v>
      </c>
      <c r="E26" s="127">
        <v>41030</v>
      </c>
      <c r="F26" s="128" t="s">
        <v>343</v>
      </c>
      <c r="G26" s="131">
        <f t="shared" si="1"/>
        <v>913.93</v>
      </c>
      <c r="H26" s="138"/>
      <c r="I26" s="137"/>
      <c r="J26" s="133">
        <f t="shared" si="2"/>
        <v>913.93</v>
      </c>
      <c r="K26" s="138"/>
      <c r="L26" s="138"/>
      <c r="M26" s="138"/>
      <c r="N26" s="138"/>
      <c r="O26" s="129"/>
      <c r="P26" s="130"/>
      <c r="Q26" s="160"/>
      <c r="R26" s="127"/>
      <c r="S26" s="127"/>
      <c r="T26" s="154"/>
      <c r="U26" s="154"/>
      <c r="V26" s="154"/>
      <c r="W26" s="154"/>
      <c r="X26" s="125"/>
      <c r="Y26" s="125"/>
      <c r="Z26" s="125"/>
      <c r="AA26" s="126"/>
      <c r="AB26" s="126"/>
      <c r="AC26" s="126"/>
      <c r="AD26" s="126"/>
      <c r="AE26" s="126">
        <v>400</v>
      </c>
      <c r="AF26" s="115"/>
      <c r="AG26" s="126"/>
      <c r="AH26" s="126"/>
      <c r="AI26" s="125"/>
      <c r="AJ26" s="125"/>
      <c r="AK26" s="124"/>
      <c r="AL26" s="125"/>
      <c r="AM26" s="127"/>
      <c r="AN26" s="127"/>
      <c r="AO26" s="184"/>
      <c r="AP26" s="160"/>
      <c r="AQ26" s="160"/>
      <c r="AR26" s="184"/>
      <c r="AS26" s="160"/>
      <c r="AT26" s="153"/>
      <c r="AU26" s="160"/>
      <c r="AV26" s="160"/>
      <c r="AW26" s="160"/>
      <c r="AX26" s="160"/>
      <c r="AY26" s="189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207"/>
      <c r="BK26" s="207"/>
      <c r="BL26" s="207"/>
      <c r="BM26" s="207"/>
      <c r="BN26" s="160"/>
      <c r="BO26" s="163"/>
      <c r="BP26" s="163"/>
      <c r="BQ26" s="184"/>
      <c r="BR26" s="184"/>
      <c r="BS26" s="184"/>
      <c r="BT26" s="184"/>
      <c r="BU26" s="130"/>
      <c r="BV26" s="191"/>
      <c r="BW26" s="191"/>
      <c r="BX26" s="130"/>
      <c r="BY26" s="130"/>
      <c r="BZ26" s="130"/>
      <c r="CA26" s="130"/>
      <c r="CB26" s="117"/>
      <c r="CC26" s="130"/>
      <c r="CD26" s="130"/>
      <c r="CE26" s="130"/>
      <c r="CF26" s="130"/>
      <c r="CG26" s="130"/>
      <c r="CH26" s="130"/>
      <c r="CI26" s="160"/>
      <c r="CJ26" s="130"/>
      <c r="CK26" s="130"/>
      <c r="CL26" s="195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91"/>
      <c r="CY26" s="191"/>
      <c r="CZ26" s="130"/>
      <c r="DA26" s="130"/>
      <c r="DB26" s="130"/>
      <c r="DC26" s="130"/>
      <c r="DD26" s="160">
        <v>160</v>
      </c>
      <c r="DE26" s="191">
        <v>41061</v>
      </c>
      <c r="DF26" s="191">
        <v>41213</v>
      </c>
      <c r="DG26" s="210"/>
      <c r="DH26" s="210"/>
      <c r="DI26" s="210"/>
      <c r="DJ26" s="160"/>
      <c r="DK26" s="130"/>
      <c r="DL26" s="130"/>
      <c r="DM26" s="130"/>
      <c r="DN26" s="130"/>
      <c r="DO26" s="130"/>
      <c r="DP26" s="130"/>
      <c r="DQ26" s="130"/>
      <c r="DR26" s="130">
        <v>100</v>
      </c>
      <c r="DS26" s="130"/>
      <c r="DT26" s="191">
        <v>41153</v>
      </c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60"/>
      <c r="EU26" s="191"/>
      <c r="EV26" s="191"/>
      <c r="EW26" s="130"/>
      <c r="EX26" s="130"/>
      <c r="EY26" s="130"/>
      <c r="EZ26" s="130"/>
      <c r="FA26" s="130">
        <v>0</v>
      </c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17">
        <v>585</v>
      </c>
      <c r="FP26" s="130"/>
      <c r="FQ26" s="130"/>
      <c r="FR26" s="130"/>
      <c r="FS26" s="130"/>
      <c r="FT26" s="130"/>
      <c r="FU26" s="130"/>
      <c r="FV26" s="117"/>
      <c r="FW26" s="130"/>
      <c r="FX26" s="130"/>
      <c r="FY26" s="130"/>
      <c r="FZ26" s="130"/>
      <c r="GA26" s="130"/>
      <c r="GB26" s="130"/>
      <c r="GC26" s="130">
        <v>16</v>
      </c>
      <c r="GD26" s="130"/>
      <c r="GE26" s="130"/>
      <c r="GF26" s="130"/>
      <c r="GG26" s="130"/>
      <c r="GH26" s="130"/>
      <c r="GI26" s="130"/>
      <c r="GJ26" s="160"/>
      <c r="GK26" s="163"/>
      <c r="GL26" s="163"/>
      <c r="GM26" s="160"/>
      <c r="GN26" s="160"/>
      <c r="GO26" s="160"/>
      <c r="GP26" s="160"/>
      <c r="GQ26" s="117"/>
      <c r="GR26" s="130"/>
      <c r="GS26" s="130"/>
      <c r="GT26" s="156">
        <v>913.93</v>
      </c>
      <c r="GU26" s="130"/>
      <c r="GV26" s="130"/>
      <c r="GW26" s="156">
        <v>913.93</v>
      </c>
      <c r="GX26" s="117"/>
      <c r="GY26" s="130"/>
      <c r="GZ26" s="130"/>
      <c r="HA26" s="130"/>
      <c r="HB26" s="130"/>
      <c r="HC26" s="130"/>
      <c r="HD26" s="130"/>
      <c r="HE26" s="117"/>
      <c r="HF26" s="130"/>
      <c r="HG26" s="130"/>
      <c r="HH26" s="130"/>
      <c r="HI26" s="130"/>
      <c r="HJ26" s="130"/>
      <c r="HK26" s="130"/>
    </row>
    <row r="27" spans="1:219" ht="18.75">
      <c r="A27" s="253" t="s">
        <v>162</v>
      </c>
      <c r="B27" s="249" t="s">
        <v>475</v>
      </c>
      <c r="C27" s="125" t="s">
        <v>44</v>
      </c>
      <c r="D27" s="126">
        <f t="shared" si="0"/>
        <v>611</v>
      </c>
      <c r="E27" s="127">
        <v>41030</v>
      </c>
      <c r="F27" s="128" t="s">
        <v>343</v>
      </c>
      <c r="G27" s="131">
        <f t="shared" si="1"/>
        <v>544.72</v>
      </c>
      <c r="H27" s="138"/>
      <c r="I27" s="137"/>
      <c r="J27" s="133">
        <f t="shared" si="2"/>
        <v>544.72</v>
      </c>
      <c r="K27" s="138"/>
      <c r="L27" s="138"/>
      <c r="M27" s="138"/>
      <c r="N27" s="138"/>
      <c r="O27" s="129"/>
      <c r="P27" s="130"/>
      <c r="Q27" s="160">
        <v>33</v>
      </c>
      <c r="R27" s="192">
        <v>41030</v>
      </c>
      <c r="S27" s="192">
        <v>41153</v>
      </c>
      <c r="T27" s="154"/>
      <c r="U27" s="154"/>
      <c r="V27" s="154"/>
      <c r="W27" s="154"/>
      <c r="X27" s="125"/>
      <c r="Y27" s="125"/>
      <c r="Z27" s="125"/>
      <c r="AA27" s="126"/>
      <c r="AB27" s="126"/>
      <c r="AC27" s="126"/>
      <c r="AD27" s="123"/>
      <c r="AE27" s="126"/>
      <c r="AF27" s="115"/>
      <c r="AG27" s="126"/>
      <c r="AH27" s="126"/>
      <c r="AI27" s="125"/>
      <c r="AJ27" s="125"/>
      <c r="AK27" s="124"/>
      <c r="AL27" s="123" t="s">
        <v>188</v>
      </c>
      <c r="AM27" s="127">
        <v>41030</v>
      </c>
      <c r="AN27" s="127">
        <v>41182</v>
      </c>
      <c r="AO27" s="184">
        <v>66.5</v>
      </c>
      <c r="AP27" s="160"/>
      <c r="AQ27" s="160"/>
      <c r="AR27" s="184">
        <v>66.5</v>
      </c>
      <c r="AS27" s="160"/>
      <c r="AT27" s="153"/>
      <c r="AU27" s="160"/>
      <c r="AV27" s="160"/>
      <c r="AW27" s="160"/>
      <c r="AX27" s="160"/>
      <c r="AY27" s="189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207"/>
      <c r="BK27" s="207"/>
      <c r="BL27" s="207"/>
      <c r="BM27" s="207"/>
      <c r="BN27" s="160"/>
      <c r="BO27" s="163"/>
      <c r="BP27" s="163"/>
      <c r="BQ27" s="184"/>
      <c r="BR27" s="184"/>
      <c r="BS27" s="184"/>
      <c r="BT27" s="184"/>
      <c r="BU27" s="130"/>
      <c r="BV27" s="191"/>
      <c r="BW27" s="191"/>
      <c r="BX27" s="130"/>
      <c r="BY27" s="130"/>
      <c r="BZ27" s="130"/>
      <c r="CA27" s="130"/>
      <c r="CB27" s="117"/>
      <c r="CC27" s="130"/>
      <c r="CD27" s="130"/>
      <c r="CE27" s="130"/>
      <c r="CF27" s="130"/>
      <c r="CG27" s="130"/>
      <c r="CH27" s="130"/>
      <c r="CI27" s="160">
        <v>5</v>
      </c>
      <c r="CJ27" s="130"/>
      <c r="CK27" s="130"/>
      <c r="CL27" s="195">
        <v>350</v>
      </c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>
        <v>86</v>
      </c>
      <c r="CX27" s="191">
        <v>41030</v>
      </c>
      <c r="CY27" s="191">
        <v>41152</v>
      </c>
      <c r="CZ27" s="130"/>
      <c r="DA27" s="130"/>
      <c r="DB27" s="130"/>
      <c r="DC27" s="130"/>
      <c r="DD27" s="155" t="s">
        <v>210</v>
      </c>
      <c r="DE27" s="191">
        <v>41061</v>
      </c>
      <c r="DF27" s="191">
        <v>41213</v>
      </c>
      <c r="DG27" s="158">
        <v>192.94</v>
      </c>
      <c r="DH27" s="158"/>
      <c r="DI27" s="158"/>
      <c r="DJ27" s="184">
        <v>192.94</v>
      </c>
      <c r="DK27" s="130"/>
      <c r="DL27" s="130"/>
      <c r="DM27" s="130"/>
      <c r="DN27" s="130"/>
      <c r="DO27" s="130"/>
      <c r="DP27" s="130"/>
      <c r="DQ27" s="130"/>
      <c r="DR27" s="130"/>
      <c r="DS27" s="130"/>
      <c r="DT27" s="191"/>
      <c r="DU27" s="130"/>
      <c r="DV27" s="130"/>
      <c r="DW27" s="130"/>
      <c r="DX27" s="130"/>
      <c r="DY27" s="130">
        <v>420</v>
      </c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60">
        <v>10</v>
      </c>
      <c r="EU27" s="191">
        <v>41030</v>
      </c>
      <c r="EV27" s="191">
        <v>41122</v>
      </c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17">
        <v>27</v>
      </c>
      <c r="FP27" s="130"/>
      <c r="FQ27" s="130"/>
      <c r="FR27" s="130"/>
      <c r="FS27" s="130"/>
      <c r="FT27" s="130"/>
      <c r="FU27" s="130"/>
      <c r="FV27" s="117">
        <v>4</v>
      </c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60"/>
      <c r="GK27" s="163"/>
      <c r="GL27" s="163"/>
      <c r="GM27" s="160"/>
      <c r="GN27" s="160"/>
      <c r="GO27" s="160"/>
      <c r="GP27" s="160"/>
      <c r="GQ27" s="117">
        <v>11</v>
      </c>
      <c r="GR27" s="130"/>
      <c r="GS27" s="130"/>
      <c r="GT27" s="156">
        <v>285.28</v>
      </c>
      <c r="GU27" s="130"/>
      <c r="GV27" s="130"/>
      <c r="GW27" s="156">
        <v>285.28</v>
      </c>
      <c r="GX27" s="117"/>
      <c r="GY27" s="130"/>
      <c r="GZ27" s="130"/>
      <c r="HA27" s="130"/>
      <c r="HB27" s="130"/>
      <c r="HC27" s="130"/>
      <c r="HD27" s="130"/>
      <c r="HE27" s="117"/>
      <c r="HF27" s="130"/>
      <c r="HG27" s="130"/>
      <c r="HH27" s="130"/>
      <c r="HI27" s="130"/>
      <c r="HJ27" s="130"/>
      <c r="HK27" s="130"/>
    </row>
    <row r="28" spans="1:219" ht="18.75">
      <c r="A28" s="254"/>
      <c r="B28" s="250"/>
      <c r="C28" s="125" t="s">
        <v>335</v>
      </c>
      <c r="D28" s="126">
        <f t="shared" si="0"/>
        <v>8253</v>
      </c>
      <c r="E28" s="127">
        <v>41030</v>
      </c>
      <c r="F28" s="128" t="s">
        <v>343</v>
      </c>
      <c r="G28" s="131">
        <f t="shared" si="1"/>
        <v>12.8</v>
      </c>
      <c r="H28" s="138"/>
      <c r="I28" s="137"/>
      <c r="J28" s="133">
        <f t="shared" si="2"/>
        <v>12.8</v>
      </c>
      <c r="K28" s="138"/>
      <c r="L28" s="138"/>
      <c r="M28" s="138"/>
      <c r="N28" s="138"/>
      <c r="O28" s="129"/>
      <c r="P28" s="130"/>
      <c r="Q28" s="160">
        <v>100</v>
      </c>
      <c r="R28" s="192"/>
      <c r="S28" s="192"/>
      <c r="T28" s="154"/>
      <c r="U28" s="154"/>
      <c r="V28" s="154"/>
      <c r="W28" s="154"/>
      <c r="X28" s="125"/>
      <c r="Y28" s="125"/>
      <c r="Z28" s="125"/>
      <c r="AA28" s="126"/>
      <c r="AB28" s="126"/>
      <c r="AC28" s="126"/>
      <c r="AD28" s="123"/>
      <c r="AE28" s="126">
        <v>100</v>
      </c>
      <c r="AF28" s="115"/>
      <c r="AG28" s="126"/>
      <c r="AH28" s="126"/>
      <c r="AI28" s="125"/>
      <c r="AJ28" s="125"/>
      <c r="AK28" s="124"/>
      <c r="AL28" s="123" t="s">
        <v>336</v>
      </c>
      <c r="AM28" s="127"/>
      <c r="AN28" s="127"/>
      <c r="AO28" s="184"/>
      <c r="AP28" s="160"/>
      <c r="AQ28" s="160"/>
      <c r="AR28" s="184"/>
      <c r="AS28" s="160"/>
      <c r="AT28" s="153"/>
      <c r="AU28" s="160"/>
      <c r="AV28" s="160"/>
      <c r="AW28" s="160"/>
      <c r="AX28" s="160"/>
      <c r="AY28" s="189"/>
      <c r="AZ28" s="130"/>
      <c r="BA28" s="130"/>
      <c r="BB28" s="130"/>
      <c r="BC28" s="130"/>
      <c r="BD28" s="130"/>
      <c r="BE28" s="130"/>
      <c r="BF28" s="130"/>
      <c r="BG28" s="130">
        <v>36</v>
      </c>
      <c r="BH28" s="130"/>
      <c r="BI28" s="130"/>
      <c r="BJ28" s="207"/>
      <c r="BK28" s="207"/>
      <c r="BL28" s="207"/>
      <c r="BM28" s="207">
        <v>12.8</v>
      </c>
      <c r="BN28" s="160"/>
      <c r="BO28" s="163"/>
      <c r="BP28" s="163"/>
      <c r="BQ28" s="184"/>
      <c r="BR28" s="184"/>
      <c r="BS28" s="184"/>
      <c r="BT28" s="184"/>
      <c r="BU28" s="130"/>
      <c r="BV28" s="191"/>
      <c r="BW28" s="191"/>
      <c r="BX28" s="130"/>
      <c r="BY28" s="130"/>
      <c r="BZ28" s="130"/>
      <c r="CA28" s="130"/>
      <c r="CB28" s="117"/>
      <c r="CC28" s="130"/>
      <c r="CD28" s="130"/>
      <c r="CE28" s="130"/>
      <c r="CF28" s="130"/>
      <c r="CG28" s="130"/>
      <c r="CH28" s="130"/>
      <c r="CI28" s="160">
        <v>532</v>
      </c>
      <c r="CJ28" s="130"/>
      <c r="CK28" s="130"/>
      <c r="CL28" s="195"/>
      <c r="CM28" s="130"/>
      <c r="CN28" s="130"/>
      <c r="CO28" s="130"/>
      <c r="CP28" s="130">
        <v>150</v>
      </c>
      <c r="CQ28" s="130"/>
      <c r="CR28" s="130"/>
      <c r="CS28" s="130"/>
      <c r="CT28" s="130"/>
      <c r="CU28" s="130"/>
      <c r="CV28" s="130"/>
      <c r="CW28" s="130"/>
      <c r="CX28" s="191"/>
      <c r="CY28" s="191"/>
      <c r="CZ28" s="130"/>
      <c r="DA28" s="130"/>
      <c r="DB28" s="130"/>
      <c r="DC28" s="130"/>
      <c r="DD28" s="155" t="s">
        <v>342</v>
      </c>
      <c r="DE28" s="191"/>
      <c r="DF28" s="191"/>
      <c r="DG28" s="158"/>
      <c r="DH28" s="158"/>
      <c r="DI28" s="158"/>
      <c r="DJ28" s="184"/>
      <c r="DK28" s="130">
        <v>20</v>
      </c>
      <c r="DL28" s="130"/>
      <c r="DM28" s="130"/>
      <c r="DN28" s="130"/>
      <c r="DO28" s="130"/>
      <c r="DP28" s="130"/>
      <c r="DQ28" s="130"/>
      <c r="DR28" s="130"/>
      <c r="DS28" s="130"/>
      <c r="DT28" s="191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>
        <v>20</v>
      </c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60"/>
      <c r="EU28" s="191"/>
      <c r="EV28" s="191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17">
        <v>45</v>
      </c>
      <c r="FP28" s="130"/>
      <c r="FQ28" s="130"/>
      <c r="FR28" s="130"/>
      <c r="FS28" s="130"/>
      <c r="FT28" s="130"/>
      <c r="FU28" s="130"/>
      <c r="FV28" s="117">
        <v>120</v>
      </c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60"/>
      <c r="GK28" s="163"/>
      <c r="GL28" s="163"/>
      <c r="GM28" s="160"/>
      <c r="GN28" s="160"/>
      <c r="GO28" s="160"/>
      <c r="GP28" s="160"/>
      <c r="GQ28" s="117">
        <v>7000</v>
      </c>
      <c r="GR28" s="130"/>
      <c r="GS28" s="130"/>
      <c r="GT28" s="156"/>
      <c r="GU28" s="130"/>
      <c r="GV28" s="130"/>
      <c r="GW28" s="156"/>
      <c r="GX28" s="117"/>
      <c r="GY28" s="130"/>
      <c r="GZ28" s="130"/>
      <c r="HA28" s="130"/>
      <c r="HB28" s="130"/>
      <c r="HC28" s="130"/>
      <c r="HD28" s="130"/>
      <c r="HE28" s="117"/>
      <c r="HF28" s="130"/>
      <c r="HG28" s="130"/>
      <c r="HH28" s="130"/>
      <c r="HI28" s="130"/>
      <c r="HJ28" s="130"/>
      <c r="HK28" s="130"/>
    </row>
    <row r="29" spans="1:219" ht="35.25" customHeight="1">
      <c r="A29" s="123" t="s">
        <v>165</v>
      </c>
      <c r="B29" s="124" t="s">
        <v>118</v>
      </c>
      <c r="C29" s="125" t="s">
        <v>42</v>
      </c>
      <c r="D29" s="126">
        <f t="shared" si="0"/>
        <v>1140</v>
      </c>
      <c r="E29" s="127">
        <v>41030</v>
      </c>
      <c r="F29" s="128" t="s">
        <v>343</v>
      </c>
      <c r="G29" s="131">
        <f t="shared" si="1"/>
        <v>226.358</v>
      </c>
      <c r="H29" s="138"/>
      <c r="I29" s="137"/>
      <c r="J29" s="133">
        <f t="shared" si="2"/>
        <v>226.358</v>
      </c>
      <c r="K29" s="138"/>
      <c r="L29" s="138"/>
      <c r="M29" s="138"/>
      <c r="N29" s="138"/>
      <c r="O29" s="129"/>
      <c r="P29" s="130"/>
      <c r="Q29" s="160">
        <v>70</v>
      </c>
      <c r="R29" s="192">
        <v>41030</v>
      </c>
      <c r="S29" s="192">
        <v>41153</v>
      </c>
      <c r="T29" s="154">
        <v>14.4</v>
      </c>
      <c r="U29" s="154"/>
      <c r="V29" s="154"/>
      <c r="W29" s="154">
        <v>14.4</v>
      </c>
      <c r="X29" s="125">
        <v>28</v>
      </c>
      <c r="Y29" s="125"/>
      <c r="Z29" s="125"/>
      <c r="AA29" s="126"/>
      <c r="AB29" s="126"/>
      <c r="AC29" s="126"/>
      <c r="AD29" s="126"/>
      <c r="AE29" s="126">
        <v>200</v>
      </c>
      <c r="AF29" s="115"/>
      <c r="AG29" s="126"/>
      <c r="AH29" s="126"/>
      <c r="AI29" s="125"/>
      <c r="AJ29" s="125"/>
      <c r="AK29" s="124"/>
      <c r="AL29" s="125">
        <v>15</v>
      </c>
      <c r="AM29" s="127">
        <v>41030</v>
      </c>
      <c r="AN29" s="127">
        <v>41182</v>
      </c>
      <c r="AO29" s="184">
        <v>32.56</v>
      </c>
      <c r="AP29" s="160"/>
      <c r="AQ29" s="160"/>
      <c r="AR29" s="184">
        <v>32.56</v>
      </c>
      <c r="AS29" s="160"/>
      <c r="AT29" s="153"/>
      <c r="AU29" s="160"/>
      <c r="AV29" s="160"/>
      <c r="AW29" s="160"/>
      <c r="AX29" s="160"/>
      <c r="AY29" s="189"/>
      <c r="AZ29" s="130"/>
      <c r="BA29" s="130"/>
      <c r="BB29" s="130"/>
      <c r="BC29" s="130"/>
      <c r="BD29" s="130"/>
      <c r="BE29" s="130"/>
      <c r="BF29" s="130"/>
      <c r="BG29" s="130">
        <v>6</v>
      </c>
      <c r="BH29" s="130"/>
      <c r="BI29" s="130"/>
      <c r="BJ29" s="207"/>
      <c r="BK29" s="207"/>
      <c r="BL29" s="207"/>
      <c r="BM29" s="207">
        <v>2.4</v>
      </c>
      <c r="BN29" s="160"/>
      <c r="BO29" s="163"/>
      <c r="BP29" s="163"/>
      <c r="BQ29" s="184"/>
      <c r="BR29" s="184"/>
      <c r="BS29" s="184"/>
      <c r="BT29" s="184"/>
      <c r="BU29" s="117">
        <v>6</v>
      </c>
      <c r="BV29" s="191">
        <v>41091</v>
      </c>
      <c r="BW29" s="191">
        <v>41152</v>
      </c>
      <c r="BX29" s="130"/>
      <c r="BY29" s="130"/>
      <c r="BZ29" s="130"/>
      <c r="CA29" s="130"/>
      <c r="CB29" s="117"/>
      <c r="CC29" s="130"/>
      <c r="CD29" s="130"/>
      <c r="CE29" s="130"/>
      <c r="CF29" s="130"/>
      <c r="CG29" s="130"/>
      <c r="CH29" s="130"/>
      <c r="CI29" s="160">
        <v>100</v>
      </c>
      <c r="CJ29" s="130"/>
      <c r="CK29" s="130"/>
      <c r="CL29" s="195">
        <v>15</v>
      </c>
      <c r="CM29" s="130"/>
      <c r="CN29" s="130"/>
      <c r="CO29" s="130"/>
      <c r="CP29" s="130">
        <v>150</v>
      </c>
      <c r="CQ29" s="130"/>
      <c r="CR29" s="130"/>
      <c r="CS29" s="130"/>
      <c r="CT29" s="130"/>
      <c r="CU29" s="130"/>
      <c r="CV29" s="130"/>
      <c r="CW29" s="130">
        <v>90</v>
      </c>
      <c r="CX29" s="191">
        <v>41030</v>
      </c>
      <c r="CY29" s="191">
        <v>41152</v>
      </c>
      <c r="CZ29" s="130"/>
      <c r="DA29" s="130"/>
      <c r="DB29" s="130"/>
      <c r="DC29" s="130"/>
      <c r="DD29" s="160">
        <v>100</v>
      </c>
      <c r="DE29" s="191">
        <v>41061</v>
      </c>
      <c r="DF29" s="191">
        <v>41213</v>
      </c>
      <c r="DG29" s="210">
        <v>164.938</v>
      </c>
      <c r="DH29" s="210"/>
      <c r="DI29" s="210"/>
      <c r="DJ29" s="160">
        <v>164.938</v>
      </c>
      <c r="DK29" s="130">
        <v>20</v>
      </c>
      <c r="DL29" s="130"/>
      <c r="DM29" s="130"/>
      <c r="DN29" s="130"/>
      <c r="DO29" s="130"/>
      <c r="DP29" s="130"/>
      <c r="DQ29" s="130"/>
      <c r="DR29" s="130"/>
      <c r="DS29" s="130"/>
      <c r="DT29" s="191"/>
      <c r="DU29" s="130"/>
      <c r="DV29" s="130"/>
      <c r="DW29" s="130"/>
      <c r="DX29" s="130"/>
      <c r="DY29" s="130">
        <v>235</v>
      </c>
      <c r="DZ29" s="130"/>
      <c r="EA29" s="130"/>
      <c r="EB29" s="130"/>
      <c r="EC29" s="130"/>
      <c r="ED29" s="130"/>
      <c r="EE29" s="130"/>
      <c r="EF29" s="130">
        <v>20</v>
      </c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60">
        <v>10</v>
      </c>
      <c r="EU29" s="191">
        <v>41000</v>
      </c>
      <c r="EV29" s="191">
        <v>41061</v>
      </c>
      <c r="EW29" s="130"/>
      <c r="EX29" s="130"/>
      <c r="EY29" s="130"/>
      <c r="EZ29" s="130"/>
      <c r="FA29" s="130">
        <v>10</v>
      </c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17">
        <v>15</v>
      </c>
      <c r="FP29" s="130"/>
      <c r="FQ29" s="130"/>
      <c r="FR29" s="130"/>
      <c r="FS29" s="130"/>
      <c r="FT29" s="130"/>
      <c r="FU29" s="130"/>
      <c r="FV29" s="117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60">
        <v>50</v>
      </c>
      <c r="GK29" s="163">
        <v>41030</v>
      </c>
      <c r="GL29" s="163">
        <v>41152</v>
      </c>
      <c r="GM29" s="160"/>
      <c r="GN29" s="160"/>
      <c r="GO29" s="160"/>
      <c r="GP29" s="160"/>
      <c r="GQ29" s="117">
        <v>3.5</v>
      </c>
      <c r="GR29" s="130"/>
      <c r="GS29" s="130"/>
      <c r="GT29" s="156">
        <v>12.06</v>
      </c>
      <c r="GU29" s="130"/>
      <c r="GV29" s="130"/>
      <c r="GW29" s="156">
        <v>12.06</v>
      </c>
      <c r="GX29" s="117">
        <v>10</v>
      </c>
      <c r="GY29" s="130"/>
      <c r="GZ29" s="130"/>
      <c r="HA29" s="130"/>
      <c r="HB29" s="130"/>
      <c r="HC29" s="130"/>
      <c r="HD29" s="130"/>
      <c r="HE29" s="117">
        <v>1.5</v>
      </c>
      <c r="HF29" s="130"/>
      <c r="HG29" s="130"/>
      <c r="HH29" s="130"/>
      <c r="HI29" s="130"/>
      <c r="HJ29" s="130"/>
      <c r="HK29" s="130"/>
    </row>
    <row r="30" spans="1:219" ht="18.75" customHeight="1">
      <c r="A30" s="251" t="s">
        <v>166</v>
      </c>
      <c r="B30" s="249" t="s">
        <v>167</v>
      </c>
      <c r="C30" s="125" t="s">
        <v>44</v>
      </c>
      <c r="D30" s="126">
        <f t="shared" si="0"/>
        <v>2096</v>
      </c>
      <c r="E30" s="127">
        <v>41030</v>
      </c>
      <c r="F30" s="128" t="s">
        <v>343</v>
      </c>
      <c r="G30" s="131">
        <f t="shared" si="1"/>
        <v>329.674</v>
      </c>
      <c r="H30" s="138"/>
      <c r="I30" s="137"/>
      <c r="J30" s="133">
        <f t="shared" si="2"/>
        <v>329.674</v>
      </c>
      <c r="K30" s="138"/>
      <c r="L30" s="138"/>
      <c r="M30" s="138"/>
      <c r="N30" s="138"/>
      <c r="O30" s="129"/>
      <c r="P30" s="130"/>
      <c r="Q30" s="160">
        <v>78</v>
      </c>
      <c r="R30" s="192">
        <v>41030</v>
      </c>
      <c r="S30" s="192">
        <v>41153</v>
      </c>
      <c r="T30" s="154">
        <v>25</v>
      </c>
      <c r="U30" s="154"/>
      <c r="V30" s="154"/>
      <c r="W30" s="154">
        <v>25</v>
      </c>
      <c r="X30" s="125"/>
      <c r="Y30" s="125"/>
      <c r="Z30" s="125"/>
      <c r="AA30" s="126"/>
      <c r="AB30" s="126"/>
      <c r="AC30" s="126"/>
      <c r="AD30" s="123"/>
      <c r="AE30" s="126"/>
      <c r="AF30" s="115"/>
      <c r="AG30" s="126"/>
      <c r="AH30" s="126"/>
      <c r="AI30" s="125"/>
      <c r="AJ30" s="125"/>
      <c r="AK30" s="124"/>
      <c r="AL30" s="123" t="s">
        <v>188</v>
      </c>
      <c r="AM30" s="127">
        <v>41030</v>
      </c>
      <c r="AN30" s="127">
        <v>41182</v>
      </c>
      <c r="AO30" s="184">
        <v>86.5</v>
      </c>
      <c r="AP30" s="160"/>
      <c r="AQ30" s="160"/>
      <c r="AR30" s="184">
        <v>86.5</v>
      </c>
      <c r="AS30" s="160">
        <v>250</v>
      </c>
      <c r="AT30" s="194"/>
      <c r="AU30" s="160"/>
      <c r="AV30" s="160"/>
      <c r="AW30" s="160"/>
      <c r="AX30" s="160"/>
      <c r="AY30" s="189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207"/>
      <c r="BK30" s="207"/>
      <c r="BL30" s="207"/>
      <c r="BM30" s="207"/>
      <c r="BN30" s="160"/>
      <c r="BO30" s="163"/>
      <c r="BP30" s="163"/>
      <c r="BQ30" s="184"/>
      <c r="BR30" s="184"/>
      <c r="BS30" s="184"/>
      <c r="BT30" s="184"/>
      <c r="BU30" s="116" t="s">
        <v>206</v>
      </c>
      <c r="BV30" s="191">
        <v>41091</v>
      </c>
      <c r="BW30" s="191">
        <v>41152</v>
      </c>
      <c r="BX30" s="130"/>
      <c r="BY30" s="130"/>
      <c r="BZ30" s="130"/>
      <c r="CA30" s="130"/>
      <c r="CB30" s="117"/>
      <c r="CC30" s="130"/>
      <c r="CD30" s="130"/>
      <c r="CE30" s="130"/>
      <c r="CF30" s="130"/>
      <c r="CG30" s="130"/>
      <c r="CH30" s="130"/>
      <c r="CI30" s="160">
        <v>10</v>
      </c>
      <c r="CJ30" s="130"/>
      <c r="CK30" s="130"/>
      <c r="CL30" s="195">
        <v>150</v>
      </c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>
        <v>1442</v>
      </c>
      <c r="CX30" s="191">
        <v>41030</v>
      </c>
      <c r="CY30" s="191">
        <v>41152</v>
      </c>
      <c r="CZ30" s="130"/>
      <c r="DA30" s="130"/>
      <c r="DB30" s="130"/>
      <c r="DC30" s="130"/>
      <c r="DD30" s="155" t="s">
        <v>206</v>
      </c>
      <c r="DE30" s="191">
        <v>41061</v>
      </c>
      <c r="DF30" s="191">
        <v>41213</v>
      </c>
      <c r="DG30" s="210">
        <v>92.994</v>
      </c>
      <c r="DH30" s="210"/>
      <c r="DI30" s="210"/>
      <c r="DJ30" s="160">
        <v>92.994</v>
      </c>
      <c r="DK30" s="130"/>
      <c r="DL30" s="130"/>
      <c r="DM30" s="130"/>
      <c r="DN30" s="130"/>
      <c r="DO30" s="130"/>
      <c r="DP30" s="130"/>
      <c r="DQ30" s="130"/>
      <c r="DR30" s="130"/>
      <c r="DS30" s="130"/>
      <c r="DT30" s="191"/>
      <c r="DU30" s="130"/>
      <c r="DV30" s="130"/>
      <c r="DW30" s="130"/>
      <c r="DX30" s="130"/>
      <c r="DY30" s="130">
        <v>190</v>
      </c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60">
        <v>50</v>
      </c>
      <c r="EU30" s="191">
        <v>40969</v>
      </c>
      <c r="EV30" s="191">
        <v>41091</v>
      </c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17">
        <v>27</v>
      </c>
      <c r="FP30" s="130"/>
      <c r="FQ30" s="130"/>
      <c r="FR30" s="130"/>
      <c r="FS30" s="130"/>
      <c r="FT30" s="130"/>
      <c r="FU30" s="130"/>
      <c r="FV30" s="117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55" t="s">
        <v>188</v>
      </c>
      <c r="GK30" s="163">
        <v>41030</v>
      </c>
      <c r="GL30" s="163">
        <v>41152</v>
      </c>
      <c r="GM30" s="160"/>
      <c r="GN30" s="160"/>
      <c r="GO30" s="160"/>
      <c r="GP30" s="160"/>
      <c r="GQ30" s="117">
        <v>11</v>
      </c>
      <c r="GR30" s="130"/>
      <c r="GS30" s="130"/>
      <c r="GT30" s="156">
        <v>125.18</v>
      </c>
      <c r="GU30" s="130"/>
      <c r="GV30" s="130"/>
      <c r="GW30" s="156">
        <v>125.18</v>
      </c>
      <c r="GX30" s="117">
        <v>2</v>
      </c>
      <c r="GY30" s="130"/>
      <c r="GZ30" s="130"/>
      <c r="HA30" s="130"/>
      <c r="HB30" s="130"/>
      <c r="HC30" s="130"/>
      <c r="HD30" s="130"/>
      <c r="HE30" s="211">
        <v>10</v>
      </c>
      <c r="HF30" s="130"/>
      <c r="HG30" s="130"/>
      <c r="HH30" s="130"/>
      <c r="HI30" s="130"/>
      <c r="HJ30" s="130"/>
      <c r="HK30" s="130"/>
    </row>
    <row r="31" spans="1:219" ht="18.75" customHeight="1">
      <c r="A31" s="252"/>
      <c r="B31" s="250"/>
      <c r="C31" s="125" t="s">
        <v>335</v>
      </c>
      <c r="D31" s="126">
        <f t="shared" si="0"/>
        <v>6891</v>
      </c>
      <c r="E31" s="127">
        <v>41030</v>
      </c>
      <c r="F31" s="128" t="s">
        <v>343</v>
      </c>
      <c r="G31" s="131">
        <f t="shared" si="1"/>
        <v>0</v>
      </c>
      <c r="H31" s="138"/>
      <c r="I31" s="137"/>
      <c r="J31" s="133">
        <f t="shared" si="2"/>
        <v>0</v>
      </c>
      <c r="K31" s="138"/>
      <c r="L31" s="138"/>
      <c r="M31" s="138"/>
      <c r="N31" s="138"/>
      <c r="O31" s="129"/>
      <c r="P31" s="130"/>
      <c r="Q31" s="160">
        <v>150</v>
      </c>
      <c r="R31" s="192"/>
      <c r="S31" s="192"/>
      <c r="T31" s="154"/>
      <c r="U31" s="154"/>
      <c r="V31" s="154"/>
      <c r="W31" s="154"/>
      <c r="X31" s="125"/>
      <c r="Y31" s="125"/>
      <c r="Z31" s="125"/>
      <c r="AA31" s="126"/>
      <c r="AB31" s="126"/>
      <c r="AC31" s="126"/>
      <c r="AD31" s="123"/>
      <c r="AE31" s="126">
        <v>500</v>
      </c>
      <c r="AF31" s="115"/>
      <c r="AG31" s="126"/>
      <c r="AH31" s="126"/>
      <c r="AI31" s="125"/>
      <c r="AJ31" s="125"/>
      <c r="AK31" s="124"/>
      <c r="AL31" s="123" t="s">
        <v>337</v>
      </c>
      <c r="AM31" s="127"/>
      <c r="AN31" s="127"/>
      <c r="AO31" s="184"/>
      <c r="AP31" s="160"/>
      <c r="AQ31" s="160"/>
      <c r="AR31" s="184"/>
      <c r="AS31" s="160"/>
      <c r="AT31" s="194"/>
      <c r="AU31" s="160"/>
      <c r="AV31" s="160"/>
      <c r="AW31" s="160"/>
      <c r="AX31" s="160"/>
      <c r="AY31" s="189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207"/>
      <c r="BK31" s="207"/>
      <c r="BL31" s="207"/>
      <c r="BM31" s="207"/>
      <c r="BN31" s="160"/>
      <c r="BO31" s="163"/>
      <c r="BP31" s="163"/>
      <c r="BQ31" s="184"/>
      <c r="BR31" s="184"/>
      <c r="BS31" s="184"/>
      <c r="BT31" s="184"/>
      <c r="BU31" s="116" t="s">
        <v>340</v>
      </c>
      <c r="BV31" s="191"/>
      <c r="BW31" s="191"/>
      <c r="BX31" s="130"/>
      <c r="BY31" s="130"/>
      <c r="BZ31" s="130"/>
      <c r="CA31" s="130"/>
      <c r="CB31" s="117"/>
      <c r="CC31" s="130"/>
      <c r="CD31" s="130"/>
      <c r="CE31" s="130"/>
      <c r="CF31" s="130"/>
      <c r="CG31" s="130"/>
      <c r="CH31" s="130"/>
      <c r="CI31" s="160">
        <v>491</v>
      </c>
      <c r="CJ31" s="130"/>
      <c r="CK31" s="130"/>
      <c r="CL31" s="195"/>
      <c r="CM31" s="130"/>
      <c r="CN31" s="130"/>
      <c r="CO31" s="130"/>
      <c r="CP31" s="130">
        <v>200</v>
      </c>
      <c r="CQ31" s="130"/>
      <c r="CR31" s="130"/>
      <c r="CS31" s="130"/>
      <c r="CT31" s="130"/>
      <c r="CU31" s="130"/>
      <c r="CV31" s="130"/>
      <c r="CW31" s="130"/>
      <c r="CX31" s="191"/>
      <c r="CY31" s="191"/>
      <c r="CZ31" s="130"/>
      <c r="DA31" s="130"/>
      <c r="DB31" s="130"/>
      <c r="DC31" s="130"/>
      <c r="DD31" s="155" t="s">
        <v>239</v>
      </c>
      <c r="DE31" s="191"/>
      <c r="DF31" s="191"/>
      <c r="DG31" s="210"/>
      <c r="DH31" s="210"/>
      <c r="DI31" s="210"/>
      <c r="DJ31" s="160"/>
      <c r="DK31" s="130"/>
      <c r="DL31" s="130"/>
      <c r="DM31" s="130"/>
      <c r="DN31" s="130"/>
      <c r="DO31" s="130"/>
      <c r="DP31" s="130"/>
      <c r="DQ31" s="130"/>
      <c r="DR31" s="130"/>
      <c r="DS31" s="130"/>
      <c r="DT31" s="191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>
        <v>20</v>
      </c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60"/>
      <c r="EU31" s="191"/>
      <c r="EV31" s="191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17">
        <v>270</v>
      </c>
      <c r="FP31" s="130"/>
      <c r="FQ31" s="130"/>
      <c r="FR31" s="130"/>
      <c r="FS31" s="130"/>
      <c r="FT31" s="130"/>
      <c r="FU31" s="130"/>
      <c r="FV31" s="117">
        <v>50</v>
      </c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55" t="s">
        <v>229</v>
      </c>
      <c r="GK31" s="163"/>
      <c r="GL31" s="163"/>
      <c r="GM31" s="160"/>
      <c r="GN31" s="160"/>
      <c r="GO31" s="160"/>
      <c r="GP31" s="160"/>
      <c r="GQ31" s="117">
        <v>5000</v>
      </c>
      <c r="GR31" s="130"/>
      <c r="GS31" s="130"/>
      <c r="GT31" s="156"/>
      <c r="GU31" s="130"/>
      <c r="GV31" s="130"/>
      <c r="GW31" s="156"/>
      <c r="GX31" s="117">
        <v>10</v>
      </c>
      <c r="GY31" s="130"/>
      <c r="GZ31" s="130"/>
      <c r="HA31" s="130"/>
      <c r="HB31" s="130"/>
      <c r="HC31" s="130"/>
      <c r="HD31" s="130"/>
      <c r="HE31" s="211">
        <v>25</v>
      </c>
      <c r="HF31" s="130"/>
      <c r="HG31" s="130"/>
      <c r="HH31" s="130"/>
      <c r="HI31" s="130"/>
      <c r="HJ31" s="130"/>
      <c r="HK31" s="130"/>
    </row>
    <row r="32" spans="1:219" ht="18.75" customHeight="1">
      <c r="A32" s="253" t="s">
        <v>168</v>
      </c>
      <c r="B32" s="249" t="s">
        <v>169</v>
      </c>
      <c r="C32" s="125" t="s">
        <v>44</v>
      </c>
      <c r="D32" s="126">
        <f t="shared" si="0"/>
        <v>1022</v>
      </c>
      <c r="E32" s="127">
        <v>41030</v>
      </c>
      <c r="F32" s="128" t="s">
        <v>343</v>
      </c>
      <c r="G32" s="131">
        <f t="shared" si="1"/>
        <v>368.78999999999996</v>
      </c>
      <c r="H32" s="138"/>
      <c r="I32" s="137"/>
      <c r="J32" s="133">
        <f t="shared" si="2"/>
        <v>368.78999999999996</v>
      </c>
      <c r="K32" s="138"/>
      <c r="L32" s="138"/>
      <c r="M32" s="138"/>
      <c r="N32" s="138"/>
      <c r="O32" s="129"/>
      <c r="P32" s="130"/>
      <c r="Q32" s="160">
        <v>78</v>
      </c>
      <c r="R32" s="192">
        <v>41030</v>
      </c>
      <c r="S32" s="192">
        <v>41153</v>
      </c>
      <c r="T32" s="154">
        <v>86.6</v>
      </c>
      <c r="U32" s="154"/>
      <c r="V32" s="154"/>
      <c r="W32" s="154">
        <v>86.6</v>
      </c>
      <c r="X32" s="125"/>
      <c r="Y32" s="125"/>
      <c r="Z32" s="125"/>
      <c r="AA32" s="126"/>
      <c r="AB32" s="126"/>
      <c r="AC32" s="126"/>
      <c r="AD32" s="123"/>
      <c r="AE32" s="126"/>
      <c r="AF32" s="115"/>
      <c r="AG32" s="126"/>
      <c r="AH32" s="126"/>
      <c r="AI32" s="125"/>
      <c r="AJ32" s="125"/>
      <c r="AK32" s="124"/>
      <c r="AL32" s="123" t="s">
        <v>188</v>
      </c>
      <c r="AM32" s="127">
        <v>41030</v>
      </c>
      <c r="AN32" s="127">
        <v>41182</v>
      </c>
      <c r="AO32" s="184">
        <v>86.5</v>
      </c>
      <c r="AP32" s="160"/>
      <c r="AQ32" s="160"/>
      <c r="AR32" s="184">
        <v>86.5</v>
      </c>
      <c r="AS32" s="160">
        <v>250</v>
      </c>
      <c r="AT32" s="153"/>
      <c r="AU32" s="160"/>
      <c r="AV32" s="160"/>
      <c r="AW32" s="160"/>
      <c r="AX32" s="160"/>
      <c r="AY32" s="189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207"/>
      <c r="BK32" s="207"/>
      <c r="BL32" s="207"/>
      <c r="BM32" s="207"/>
      <c r="BN32" s="160"/>
      <c r="BO32" s="163"/>
      <c r="BP32" s="163"/>
      <c r="BQ32" s="184"/>
      <c r="BR32" s="184"/>
      <c r="BS32" s="184"/>
      <c r="BT32" s="184"/>
      <c r="BU32" s="116" t="s">
        <v>206</v>
      </c>
      <c r="BV32" s="191">
        <v>41091</v>
      </c>
      <c r="BW32" s="191">
        <v>41152</v>
      </c>
      <c r="BX32" s="130"/>
      <c r="BY32" s="130"/>
      <c r="BZ32" s="130"/>
      <c r="CA32" s="130"/>
      <c r="CB32" s="117"/>
      <c r="CC32" s="130"/>
      <c r="CD32" s="130"/>
      <c r="CE32" s="130"/>
      <c r="CF32" s="130"/>
      <c r="CG32" s="130"/>
      <c r="CH32" s="130"/>
      <c r="CI32" s="160">
        <v>9</v>
      </c>
      <c r="CJ32" s="130"/>
      <c r="CK32" s="130"/>
      <c r="CL32" s="195">
        <v>157</v>
      </c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91"/>
      <c r="CY32" s="191"/>
      <c r="CZ32" s="130"/>
      <c r="DA32" s="130"/>
      <c r="DB32" s="130"/>
      <c r="DC32" s="130"/>
      <c r="DD32" s="160">
        <v>30</v>
      </c>
      <c r="DE32" s="191">
        <v>41061</v>
      </c>
      <c r="DF32" s="191">
        <v>41213</v>
      </c>
      <c r="DG32" s="210"/>
      <c r="DH32" s="210"/>
      <c r="DI32" s="210"/>
      <c r="DJ32" s="160"/>
      <c r="DK32" s="130"/>
      <c r="DL32" s="130"/>
      <c r="DM32" s="130"/>
      <c r="DN32" s="130"/>
      <c r="DO32" s="130"/>
      <c r="DP32" s="130"/>
      <c r="DQ32" s="130"/>
      <c r="DR32" s="130">
        <v>180</v>
      </c>
      <c r="DS32" s="130"/>
      <c r="DT32" s="191">
        <v>41153</v>
      </c>
      <c r="DU32" s="130"/>
      <c r="DV32" s="130"/>
      <c r="DW32" s="130"/>
      <c r="DX32" s="130"/>
      <c r="DY32" s="130">
        <v>300</v>
      </c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60">
        <v>50</v>
      </c>
      <c r="EU32" s="191">
        <v>40940</v>
      </c>
      <c r="EV32" s="191">
        <v>41030</v>
      </c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17">
        <v>27</v>
      </c>
      <c r="FP32" s="130"/>
      <c r="FQ32" s="130"/>
      <c r="FR32" s="130"/>
      <c r="FS32" s="130"/>
      <c r="FT32" s="130"/>
      <c r="FU32" s="130"/>
      <c r="FV32" s="117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60">
        <v>60</v>
      </c>
      <c r="GK32" s="163">
        <v>41030</v>
      </c>
      <c r="GL32" s="163">
        <v>41152</v>
      </c>
      <c r="GM32" s="160"/>
      <c r="GN32" s="160"/>
      <c r="GO32" s="160"/>
      <c r="GP32" s="160"/>
      <c r="GQ32" s="117">
        <v>11</v>
      </c>
      <c r="GR32" s="130"/>
      <c r="GS32" s="130"/>
      <c r="GT32" s="156">
        <v>195.69</v>
      </c>
      <c r="GU32" s="130"/>
      <c r="GV32" s="130"/>
      <c r="GW32" s="156">
        <v>195.69</v>
      </c>
      <c r="GX32" s="117">
        <v>2</v>
      </c>
      <c r="GY32" s="130"/>
      <c r="GZ32" s="130"/>
      <c r="HA32" s="130"/>
      <c r="HB32" s="130"/>
      <c r="HC32" s="130"/>
      <c r="HD32" s="130"/>
      <c r="HE32" s="117">
        <v>12</v>
      </c>
      <c r="HF32" s="130"/>
      <c r="HG32" s="130"/>
      <c r="HH32" s="130"/>
      <c r="HI32" s="130"/>
      <c r="HJ32" s="130"/>
      <c r="HK32" s="130"/>
    </row>
    <row r="33" spans="1:219" ht="18.75" customHeight="1">
      <c r="A33" s="254"/>
      <c r="B33" s="250"/>
      <c r="C33" s="125" t="s">
        <v>335</v>
      </c>
      <c r="D33" s="126">
        <f t="shared" si="0"/>
        <v>8017</v>
      </c>
      <c r="E33" s="127">
        <v>41030</v>
      </c>
      <c r="F33" s="128" t="s">
        <v>343</v>
      </c>
      <c r="G33" s="131">
        <f t="shared" si="1"/>
        <v>45.6</v>
      </c>
      <c r="H33" s="138"/>
      <c r="I33" s="137"/>
      <c r="J33" s="133">
        <f t="shared" si="2"/>
        <v>45.6</v>
      </c>
      <c r="K33" s="138"/>
      <c r="L33" s="138"/>
      <c r="M33" s="138"/>
      <c r="N33" s="138"/>
      <c r="O33" s="129"/>
      <c r="P33" s="130"/>
      <c r="Q33" s="160">
        <v>150</v>
      </c>
      <c r="R33" s="192"/>
      <c r="S33" s="192"/>
      <c r="T33" s="154"/>
      <c r="U33" s="154"/>
      <c r="V33" s="154"/>
      <c r="W33" s="154"/>
      <c r="X33" s="125"/>
      <c r="Y33" s="125"/>
      <c r="Z33" s="125"/>
      <c r="AA33" s="126"/>
      <c r="AB33" s="126"/>
      <c r="AC33" s="126"/>
      <c r="AD33" s="123"/>
      <c r="AE33" s="126">
        <v>1000</v>
      </c>
      <c r="AF33" s="115"/>
      <c r="AG33" s="126"/>
      <c r="AH33" s="126"/>
      <c r="AI33" s="125"/>
      <c r="AJ33" s="125"/>
      <c r="AK33" s="124"/>
      <c r="AL33" s="123" t="s">
        <v>337</v>
      </c>
      <c r="AM33" s="127"/>
      <c r="AN33" s="127"/>
      <c r="AO33" s="184"/>
      <c r="AP33" s="160"/>
      <c r="AQ33" s="160"/>
      <c r="AR33" s="184"/>
      <c r="AS33" s="160"/>
      <c r="AT33" s="153"/>
      <c r="AU33" s="160"/>
      <c r="AV33" s="160"/>
      <c r="AW33" s="160"/>
      <c r="AX33" s="160"/>
      <c r="AY33" s="189"/>
      <c r="AZ33" s="130"/>
      <c r="BA33" s="130"/>
      <c r="BB33" s="130"/>
      <c r="BC33" s="130"/>
      <c r="BD33" s="130"/>
      <c r="BE33" s="130"/>
      <c r="BF33" s="130"/>
      <c r="BG33" s="130">
        <v>190</v>
      </c>
      <c r="BH33" s="130"/>
      <c r="BI33" s="130"/>
      <c r="BJ33" s="207"/>
      <c r="BK33" s="207"/>
      <c r="BL33" s="207"/>
      <c r="BM33" s="207">
        <v>45.6</v>
      </c>
      <c r="BN33" s="160"/>
      <c r="BO33" s="163"/>
      <c r="BP33" s="163"/>
      <c r="BQ33" s="184"/>
      <c r="BR33" s="184"/>
      <c r="BS33" s="184"/>
      <c r="BT33" s="184"/>
      <c r="BU33" s="116" t="s">
        <v>340</v>
      </c>
      <c r="BV33" s="191"/>
      <c r="BW33" s="191"/>
      <c r="BX33" s="130"/>
      <c r="BY33" s="130"/>
      <c r="BZ33" s="130"/>
      <c r="CA33" s="130"/>
      <c r="CB33" s="117"/>
      <c r="CC33" s="130"/>
      <c r="CD33" s="130"/>
      <c r="CE33" s="130"/>
      <c r="CF33" s="130"/>
      <c r="CG33" s="130"/>
      <c r="CH33" s="130"/>
      <c r="CI33" s="160">
        <v>637</v>
      </c>
      <c r="CJ33" s="130"/>
      <c r="CK33" s="130"/>
      <c r="CL33" s="195"/>
      <c r="CM33" s="130"/>
      <c r="CN33" s="130"/>
      <c r="CO33" s="130"/>
      <c r="CP33" s="130">
        <v>200</v>
      </c>
      <c r="CQ33" s="130"/>
      <c r="CR33" s="130"/>
      <c r="CS33" s="130"/>
      <c r="CT33" s="130"/>
      <c r="CU33" s="130"/>
      <c r="CV33" s="130"/>
      <c r="CW33" s="130"/>
      <c r="CX33" s="191"/>
      <c r="CY33" s="191"/>
      <c r="CZ33" s="130"/>
      <c r="DA33" s="130"/>
      <c r="DB33" s="130"/>
      <c r="DC33" s="130"/>
      <c r="DD33" s="160"/>
      <c r="DE33" s="191"/>
      <c r="DF33" s="191"/>
      <c r="DG33" s="210"/>
      <c r="DH33" s="210"/>
      <c r="DI33" s="210"/>
      <c r="DJ33" s="160"/>
      <c r="DK33" s="130">
        <v>200</v>
      </c>
      <c r="DL33" s="130"/>
      <c r="DM33" s="130"/>
      <c r="DN33" s="130"/>
      <c r="DO33" s="130"/>
      <c r="DP33" s="130"/>
      <c r="DQ33" s="130"/>
      <c r="DR33" s="130"/>
      <c r="DS33" s="130"/>
      <c r="DT33" s="191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>
        <v>20</v>
      </c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60"/>
      <c r="EU33" s="191"/>
      <c r="EV33" s="191"/>
      <c r="EW33" s="130"/>
      <c r="EX33" s="130"/>
      <c r="EY33" s="130"/>
      <c r="EZ33" s="130"/>
      <c r="FA33" s="130">
        <v>50</v>
      </c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17">
        <v>270</v>
      </c>
      <c r="FP33" s="130"/>
      <c r="FQ33" s="130"/>
      <c r="FR33" s="130"/>
      <c r="FS33" s="130"/>
      <c r="FT33" s="130"/>
      <c r="FU33" s="130"/>
      <c r="FV33" s="117">
        <v>100</v>
      </c>
      <c r="FW33" s="130"/>
      <c r="FX33" s="130"/>
      <c r="FY33" s="130"/>
      <c r="FZ33" s="130"/>
      <c r="GA33" s="130"/>
      <c r="GB33" s="130"/>
      <c r="GC33" s="130">
        <v>30</v>
      </c>
      <c r="GD33" s="130"/>
      <c r="GE33" s="130"/>
      <c r="GF33" s="130"/>
      <c r="GG33" s="130"/>
      <c r="GH33" s="130"/>
      <c r="GI33" s="130"/>
      <c r="GJ33" s="160"/>
      <c r="GK33" s="163"/>
      <c r="GL33" s="163"/>
      <c r="GM33" s="160"/>
      <c r="GN33" s="160"/>
      <c r="GO33" s="160"/>
      <c r="GP33" s="160"/>
      <c r="GQ33" s="117">
        <v>5000</v>
      </c>
      <c r="GR33" s="130"/>
      <c r="GS33" s="130"/>
      <c r="GT33" s="156"/>
      <c r="GU33" s="130"/>
      <c r="GV33" s="130"/>
      <c r="GW33" s="156"/>
      <c r="GX33" s="117">
        <v>15</v>
      </c>
      <c r="GY33" s="130"/>
      <c r="GZ33" s="130"/>
      <c r="HA33" s="130"/>
      <c r="HB33" s="130"/>
      <c r="HC33" s="130"/>
      <c r="HD33" s="130"/>
      <c r="HE33" s="117">
        <v>30</v>
      </c>
      <c r="HF33" s="130"/>
      <c r="HG33" s="130"/>
      <c r="HH33" s="130"/>
      <c r="HI33" s="130"/>
      <c r="HJ33" s="130"/>
      <c r="HK33" s="130"/>
    </row>
    <row r="34" spans="1:219" ht="18.75">
      <c r="A34" s="123" t="s">
        <v>170</v>
      </c>
      <c r="B34" s="124" t="s">
        <v>112</v>
      </c>
      <c r="C34" s="125" t="s">
        <v>105</v>
      </c>
      <c r="D34" s="126">
        <f t="shared" si="0"/>
        <v>4848</v>
      </c>
      <c r="E34" s="127">
        <v>41030</v>
      </c>
      <c r="F34" s="128" t="s">
        <v>343</v>
      </c>
      <c r="G34" s="131">
        <f t="shared" si="1"/>
        <v>365.31399999999996</v>
      </c>
      <c r="H34" s="138"/>
      <c r="I34" s="137"/>
      <c r="J34" s="133">
        <f t="shared" si="2"/>
        <v>365.31399999999996</v>
      </c>
      <c r="K34" s="138"/>
      <c r="L34" s="138"/>
      <c r="M34" s="138"/>
      <c r="N34" s="138"/>
      <c r="O34" s="129"/>
      <c r="P34" s="130"/>
      <c r="Q34" s="160">
        <v>89</v>
      </c>
      <c r="R34" s="192">
        <v>41030</v>
      </c>
      <c r="S34" s="192">
        <v>41153</v>
      </c>
      <c r="T34" s="154">
        <v>61.6</v>
      </c>
      <c r="U34" s="154"/>
      <c r="V34" s="154"/>
      <c r="W34" s="154">
        <v>61.6</v>
      </c>
      <c r="X34" s="125"/>
      <c r="Y34" s="125"/>
      <c r="Z34" s="125"/>
      <c r="AA34" s="126"/>
      <c r="AB34" s="126"/>
      <c r="AC34" s="126"/>
      <c r="AD34" s="123"/>
      <c r="AE34" s="126">
        <v>300</v>
      </c>
      <c r="AF34" s="115"/>
      <c r="AG34" s="126"/>
      <c r="AH34" s="126"/>
      <c r="AI34" s="125"/>
      <c r="AJ34" s="125"/>
      <c r="AK34" s="124"/>
      <c r="AL34" s="125">
        <v>48</v>
      </c>
      <c r="AM34" s="127">
        <v>41030</v>
      </c>
      <c r="AN34" s="127">
        <v>41182</v>
      </c>
      <c r="AO34" s="184">
        <v>63.8</v>
      </c>
      <c r="AP34" s="160"/>
      <c r="AQ34" s="160"/>
      <c r="AR34" s="184">
        <v>63.8</v>
      </c>
      <c r="AS34" s="160"/>
      <c r="AT34" s="153"/>
      <c r="AU34" s="160"/>
      <c r="AV34" s="160"/>
      <c r="AW34" s="160"/>
      <c r="AX34" s="160"/>
      <c r="AY34" s="189"/>
      <c r="AZ34" s="130"/>
      <c r="BA34" s="130"/>
      <c r="BB34" s="130"/>
      <c r="BC34" s="130"/>
      <c r="BD34" s="130"/>
      <c r="BE34" s="130"/>
      <c r="BF34" s="130"/>
      <c r="BG34" s="130">
        <v>70</v>
      </c>
      <c r="BH34" s="130"/>
      <c r="BI34" s="130"/>
      <c r="BJ34" s="207"/>
      <c r="BK34" s="207"/>
      <c r="BL34" s="207"/>
      <c r="BM34" s="207">
        <v>16</v>
      </c>
      <c r="BN34" s="160"/>
      <c r="BO34" s="163"/>
      <c r="BP34" s="163"/>
      <c r="BQ34" s="184"/>
      <c r="BR34" s="184"/>
      <c r="BS34" s="184"/>
      <c r="BT34" s="184"/>
      <c r="BU34" s="130"/>
      <c r="BV34" s="191"/>
      <c r="BW34" s="191"/>
      <c r="BX34" s="130"/>
      <c r="BY34" s="130"/>
      <c r="BZ34" s="130"/>
      <c r="CA34" s="130"/>
      <c r="CB34" s="117"/>
      <c r="CC34" s="130"/>
      <c r="CD34" s="130"/>
      <c r="CE34" s="130"/>
      <c r="CF34" s="130"/>
      <c r="CG34" s="130"/>
      <c r="CH34" s="130"/>
      <c r="CI34" s="160"/>
      <c r="CJ34" s="130"/>
      <c r="CK34" s="130"/>
      <c r="CL34" s="195"/>
      <c r="CM34" s="130"/>
      <c r="CN34" s="130"/>
      <c r="CO34" s="130"/>
      <c r="CP34" s="130">
        <v>100</v>
      </c>
      <c r="CQ34" s="130"/>
      <c r="CR34" s="130"/>
      <c r="CS34" s="130"/>
      <c r="CT34" s="130"/>
      <c r="CU34" s="130"/>
      <c r="CV34" s="130"/>
      <c r="CW34" s="130">
        <v>158</v>
      </c>
      <c r="CX34" s="191">
        <v>41030</v>
      </c>
      <c r="CY34" s="191">
        <v>41152</v>
      </c>
      <c r="CZ34" s="130"/>
      <c r="DA34" s="130"/>
      <c r="DB34" s="130"/>
      <c r="DC34" s="130"/>
      <c r="DD34" s="160">
        <v>30</v>
      </c>
      <c r="DE34" s="191">
        <v>41061</v>
      </c>
      <c r="DF34" s="191">
        <v>41213</v>
      </c>
      <c r="DG34" s="210">
        <v>92.994</v>
      </c>
      <c r="DH34" s="210"/>
      <c r="DI34" s="210"/>
      <c r="DJ34" s="160">
        <v>92.994</v>
      </c>
      <c r="DK34" s="130">
        <v>120</v>
      </c>
      <c r="DL34" s="130"/>
      <c r="DM34" s="130"/>
      <c r="DN34" s="130"/>
      <c r="DO34" s="130"/>
      <c r="DP34" s="130"/>
      <c r="DQ34" s="130"/>
      <c r="DR34" s="130">
        <v>20</v>
      </c>
      <c r="DS34" s="130"/>
      <c r="DT34" s="191">
        <v>41153</v>
      </c>
      <c r="DU34" s="130"/>
      <c r="DV34" s="130"/>
      <c r="DW34" s="130"/>
      <c r="DX34" s="130"/>
      <c r="DY34" s="130">
        <v>130</v>
      </c>
      <c r="DZ34" s="130"/>
      <c r="EA34" s="130"/>
      <c r="EB34" s="130"/>
      <c r="EC34" s="130"/>
      <c r="ED34" s="130"/>
      <c r="EE34" s="130"/>
      <c r="EF34" s="130">
        <v>20</v>
      </c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60"/>
      <c r="EU34" s="191"/>
      <c r="EV34" s="191"/>
      <c r="EW34" s="130"/>
      <c r="EX34" s="130"/>
      <c r="EY34" s="130"/>
      <c r="EZ34" s="130"/>
      <c r="FA34" s="130">
        <v>30</v>
      </c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17">
        <v>30</v>
      </c>
      <c r="FP34" s="130"/>
      <c r="FQ34" s="130"/>
      <c r="FR34" s="130"/>
      <c r="FS34" s="130"/>
      <c r="FT34" s="130"/>
      <c r="FU34" s="130"/>
      <c r="FV34" s="117">
        <v>150</v>
      </c>
      <c r="FW34" s="130"/>
      <c r="FX34" s="130"/>
      <c r="FY34" s="130"/>
      <c r="FZ34" s="130"/>
      <c r="GA34" s="130"/>
      <c r="GB34" s="130"/>
      <c r="GC34" s="130">
        <v>8</v>
      </c>
      <c r="GD34" s="130"/>
      <c r="GE34" s="130"/>
      <c r="GF34" s="130"/>
      <c r="GG34" s="130"/>
      <c r="GH34" s="130"/>
      <c r="GI34" s="130"/>
      <c r="GJ34" s="160"/>
      <c r="GK34" s="163"/>
      <c r="GL34" s="163"/>
      <c r="GM34" s="160"/>
      <c r="GN34" s="160"/>
      <c r="GO34" s="160"/>
      <c r="GP34" s="160"/>
      <c r="GQ34" s="117">
        <v>3500</v>
      </c>
      <c r="GR34" s="130"/>
      <c r="GS34" s="130"/>
      <c r="GT34" s="156">
        <v>130.92</v>
      </c>
      <c r="GU34" s="130"/>
      <c r="GV34" s="130"/>
      <c r="GW34" s="156">
        <v>130.92</v>
      </c>
      <c r="GX34" s="117">
        <v>10</v>
      </c>
      <c r="GY34" s="130"/>
      <c r="GZ34" s="130"/>
      <c r="HA34" s="130"/>
      <c r="HB34" s="130"/>
      <c r="HC34" s="130"/>
      <c r="HD34" s="130"/>
      <c r="HE34" s="117">
        <v>35</v>
      </c>
      <c r="HF34" s="130"/>
      <c r="HG34" s="130"/>
      <c r="HH34" s="130"/>
      <c r="HI34" s="130"/>
      <c r="HJ34" s="130"/>
      <c r="HK34" s="130"/>
    </row>
    <row r="35" spans="1:219" ht="18.75">
      <c r="A35" s="123" t="s">
        <v>171</v>
      </c>
      <c r="B35" s="124" t="s">
        <v>113</v>
      </c>
      <c r="C35" s="125" t="s">
        <v>105</v>
      </c>
      <c r="D35" s="126">
        <f t="shared" si="0"/>
        <v>6636</v>
      </c>
      <c r="E35" s="127">
        <v>41030</v>
      </c>
      <c r="F35" s="128" t="s">
        <v>343</v>
      </c>
      <c r="G35" s="131">
        <f t="shared" si="1"/>
        <v>147.755</v>
      </c>
      <c r="H35" s="138"/>
      <c r="I35" s="137"/>
      <c r="J35" s="133">
        <f t="shared" si="2"/>
        <v>147.755</v>
      </c>
      <c r="K35" s="138"/>
      <c r="L35" s="138"/>
      <c r="M35" s="138"/>
      <c r="N35" s="138"/>
      <c r="O35" s="129"/>
      <c r="P35" s="130"/>
      <c r="Q35" s="160"/>
      <c r="R35" s="127"/>
      <c r="S35" s="127"/>
      <c r="T35" s="154"/>
      <c r="U35" s="154"/>
      <c r="V35" s="154"/>
      <c r="W35" s="154"/>
      <c r="X35" s="125"/>
      <c r="Y35" s="125"/>
      <c r="Z35" s="125"/>
      <c r="AA35" s="126"/>
      <c r="AB35" s="126"/>
      <c r="AC35" s="126"/>
      <c r="AD35" s="123"/>
      <c r="AE35" s="126">
        <v>700</v>
      </c>
      <c r="AF35" s="110"/>
      <c r="AG35" s="126"/>
      <c r="AH35" s="126"/>
      <c r="AI35" s="125"/>
      <c r="AJ35" s="125"/>
      <c r="AK35" s="124"/>
      <c r="AL35" s="125"/>
      <c r="AM35" s="127"/>
      <c r="AN35" s="127"/>
      <c r="AO35" s="184"/>
      <c r="AP35" s="160"/>
      <c r="AQ35" s="160"/>
      <c r="AR35" s="184"/>
      <c r="AS35" s="160">
        <v>500</v>
      </c>
      <c r="AT35" s="153"/>
      <c r="AU35" s="160"/>
      <c r="AV35" s="160"/>
      <c r="AW35" s="160"/>
      <c r="AX35" s="160"/>
      <c r="AY35" s="189"/>
      <c r="AZ35" s="130">
        <v>400</v>
      </c>
      <c r="BA35" s="130"/>
      <c r="BB35" s="130"/>
      <c r="BC35" s="130"/>
      <c r="BD35" s="130"/>
      <c r="BE35" s="130"/>
      <c r="BF35" s="130"/>
      <c r="BG35" s="130">
        <v>120</v>
      </c>
      <c r="BH35" s="130"/>
      <c r="BI35" s="130"/>
      <c r="BJ35" s="207"/>
      <c r="BK35" s="207"/>
      <c r="BL35" s="207"/>
      <c r="BM35" s="207">
        <v>29.6</v>
      </c>
      <c r="BN35" s="160"/>
      <c r="BO35" s="163"/>
      <c r="BP35" s="163"/>
      <c r="BQ35" s="184"/>
      <c r="BR35" s="184"/>
      <c r="BS35" s="184"/>
      <c r="BT35" s="184"/>
      <c r="BU35" s="117">
        <v>60</v>
      </c>
      <c r="BV35" s="191">
        <v>41091</v>
      </c>
      <c r="BW35" s="191">
        <v>41152</v>
      </c>
      <c r="BX35" s="130"/>
      <c r="BY35" s="130"/>
      <c r="BZ35" s="130"/>
      <c r="CA35" s="130"/>
      <c r="CB35" s="117"/>
      <c r="CC35" s="130"/>
      <c r="CD35" s="130"/>
      <c r="CE35" s="130"/>
      <c r="CF35" s="130"/>
      <c r="CG35" s="130"/>
      <c r="CH35" s="130"/>
      <c r="CI35" s="160">
        <v>1660</v>
      </c>
      <c r="CJ35" s="130"/>
      <c r="CK35" s="130"/>
      <c r="CL35" s="195">
        <v>657</v>
      </c>
      <c r="CM35" s="130"/>
      <c r="CN35" s="130"/>
      <c r="CO35" s="130"/>
      <c r="CP35" s="130">
        <v>100</v>
      </c>
      <c r="CQ35" s="130"/>
      <c r="CR35" s="130"/>
      <c r="CS35" s="130"/>
      <c r="CT35" s="130"/>
      <c r="CU35" s="130"/>
      <c r="CV35" s="130"/>
      <c r="CW35" s="130">
        <v>781</v>
      </c>
      <c r="CX35" s="191">
        <v>41030</v>
      </c>
      <c r="CY35" s="191">
        <v>41152</v>
      </c>
      <c r="CZ35" s="130"/>
      <c r="DA35" s="130"/>
      <c r="DB35" s="130"/>
      <c r="DC35" s="130"/>
      <c r="DD35" s="155" t="s">
        <v>229</v>
      </c>
      <c r="DE35" s="191">
        <v>40969</v>
      </c>
      <c r="DF35" s="191">
        <v>41213</v>
      </c>
      <c r="DG35" s="210">
        <v>61.995</v>
      </c>
      <c r="DH35" s="210"/>
      <c r="DI35" s="210"/>
      <c r="DJ35" s="160">
        <v>61.995</v>
      </c>
      <c r="DK35" s="130">
        <v>80</v>
      </c>
      <c r="DL35" s="130"/>
      <c r="DM35" s="130"/>
      <c r="DN35" s="130"/>
      <c r="DO35" s="130"/>
      <c r="DP35" s="130"/>
      <c r="DQ35" s="130"/>
      <c r="DR35" s="130">
        <v>150</v>
      </c>
      <c r="DS35" s="130"/>
      <c r="DT35" s="191">
        <v>41153</v>
      </c>
      <c r="DU35" s="130"/>
      <c r="DV35" s="130"/>
      <c r="DW35" s="130"/>
      <c r="DX35" s="130"/>
      <c r="DY35" s="130">
        <v>270</v>
      </c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60">
        <v>10</v>
      </c>
      <c r="EU35" s="191">
        <v>41000</v>
      </c>
      <c r="EV35" s="191">
        <v>41030</v>
      </c>
      <c r="EW35" s="130"/>
      <c r="EX35" s="130"/>
      <c r="EY35" s="130"/>
      <c r="EZ35" s="130"/>
      <c r="FA35" s="130">
        <v>20</v>
      </c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17">
        <v>240</v>
      </c>
      <c r="FP35" s="130"/>
      <c r="FQ35" s="130"/>
      <c r="FR35" s="130"/>
      <c r="FS35" s="130"/>
      <c r="FT35" s="130"/>
      <c r="FU35" s="130"/>
      <c r="FV35" s="117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60"/>
      <c r="GK35" s="163"/>
      <c r="GL35" s="163"/>
      <c r="GM35" s="160"/>
      <c r="GN35" s="160"/>
      <c r="GO35" s="160"/>
      <c r="GP35" s="160"/>
      <c r="GQ35" s="117">
        <v>1500</v>
      </c>
      <c r="GR35" s="130"/>
      <c r="GS35" s="130"/>
      <c r="GT35" s="156">
        <v>56.16</v>
      </c>
      <c r="GU35" s="130"/>
      <c r="GV35" s="130"/>
      <c r="GW35" s="156">
        <v>56.16</v>
      </c>
      <c r="GX35" s="117">
        <v>5</v>
      </c>
      <c r="GY35" s="130"/>
      <c r="GZ35" s="130"/>
      <c r="HA35" s="130"/>
      <c r="HB35" s="130"/>
      <c r="HC35" s="130"/>
      <c r="HD35" s="130"/>
      <c r="HE35" s="117">
        <v>20</v>
      </c>
      <c r="HF35" s="130"/>
      <c r="HG35" s="130"/>
      <c r="HH35" s="130"/>
      <c r="HI35" s="130"/>
      <c r="HJ35" s="130"/>
      <c r="HK35" s="130"/>
    </row>
    <row r="36" spans="1:219" ht="37.5">
      <c r="A36" s="123" t="s">
        <v>172</v>
      </c>
      <c r="B36" s="124" t="s">
        <v>114</v>
      </c>
      <c r="C36" s="125" t="s">
        <v>42</v>
      </c>
      <c r="D36" s="126">
        <f t="shared" si="0"/>
        <v>1741.1</v>
      </c>
      <c r="E36" s="127">
        <v>41030</v>
      </c>
      <c r="F36" s="128" t="s">
        <v>343</v>
      </c>
      <c r="G36" s="131">
        <f t="shared" si="1"/>
        <v>265.21799999999996</v>
      </c>
      <c r="H36" s="138"/>
      <c r="I36" s="137"/>
      <c r="J36" s="133">
        <f t="shared" si="2"/>
        <v>265.21799999999996</v>
      </c>
      <c r="K36" s="138"/>
      <c r="L36" s="138"/>
      <c r="M36" s="138"/>
      <c r="N36" s="138"/>
      <c r="O36" s="129"/>
      <c r="P36" s="130"/>
      <c r="Q36" s="160">
        <v>3</v>
      </c>
      <c r="R36" s="192">
        <v>41030</v>
      </c>
      <c r="S36" s="192">
        <v>41153</v>
      </c>
      <c r="T36" s="154">
        <v>0.6</v>
      </c>
      <c r="U36" s="154"/>
      <c r="V36" s="154"/>
      <c r="W36" s="154">
        <v>0.6</v>
      </c>
      <c r="X36" s="125"/>
      <c r="Y36" s="125"/>
      <c r="Z36" s="125"/>
      <c r="AA36" s="174"/>
      <c r="AB36" s="126"/>
      <c r="AC36" s="126"/>
      <c r="AD36" s="123"/>
      <c r="AE36" s="126">
        <v>300</v>
      </c>
      <c r="AF36" s="115"/>
      <c r="AG36" s="126"/>
      <c r="AH36" s="126"/>
      <c r="AI36" s="125"/>
      <c r="AJ36" s="125"/>
      <c r="AK36" s="124"/>
      <c r="AL36" s="125">
        <v>32</v>
      </c>
      <c r="AM36" s="127">
        <v>41030</v>
      </c>
      <c r="AN36" s="127">
        <v>41182</v>
      </c>
      <c r="AO36" s="184">
        <v>69.47</v>
      </c>
      <c r="AP36" s="160"/>
      <c r="AQ36" s="160"/>
      <c r="AR36" s="184">
        <v>69.47</v>
      </c>
      <c r="AS36" s="160">
        <v>500</v>
      </c>
      <c r="AT36" s="153"/>
      <c r="AU36" s="160"/>
      <c r="AV36" s="160"/>
      <c r="AW36" s="160"/>
      <c r="AX36" s="160"/>
      <c r="AY36" s="189"/>
      <c r="AZ36" s="130"/>
      <c r="BA36" s="130"/>
      <c r="BB36" s="130"/>
      <c r="BC36" s="130"/>
      <c r="BD36" s="130"/>
      <c r="BE36" s="130"/>
      <c r="BF36" s="130"/>
      <c r="BG36" s="130">
        <v>12</v>
      </c>
      <c r="BH36" s="130"/>
      <c r="BI36" s="130"/>
      <c r="BJ36" s="207"/>
      <c r="BK36" s="207"/>
      <c r="BL36" s="207"/>
      <c r="BM36" s="207">
        <v>21.6</v>
      </c>
      <c r="BN36" s="160"/>
      <c r="BO36" s="163"/>
      <c r="BP36" s="163"/>
      <c r="BQ36" s="184"/>
      <c r="BR36" s="184"/>
      <c r="BS36" s="184"/>
      <c r="BT36" s="184"/>
      <c r="BU36" s="117">
        <v>11</v>
      </c>
      <c r="BV36" s="191">
        <v>41091</v>
      </c>
      <c r="BW36" s="191">
        <v>41152</v>
      </c>
      <c r="BX36" s="130"/>
      <c r="BY36" s="130"/>
      <c r="BZ36" s="130"/>
      <c r="CA36" s="130"/>
      <c r="CB36" s="117"/>
      <c r="CC36" s="130"/>
      <c r="CD36" s="130"/>
      <c r="CE36" s="130"/>
      <c r="CF36" s="130"/>
      <c r="CG36" s="130"/>
      <c r="CH36" s="130"/>
      <c r="CI36" s="160">
        <v>100</v>
      </c>
      <c r="CJ36" s="130"/>
      <c r="CK36" s="130"/>
      <c r="CL36" s="195">
        <v>15</v>
      </c>
      <c r="CM36" s="130"/>
      <c r="CN36" s="130"/>
      <c r="CO36" s="130"/>
      <c r="CP36" s="130">
        <v>100</v>
      </c>
      <c r="CQ36" s="130"/>
      <c r="CR36" s="130"/>
      <c r="CS36" s="130"/>
      <c r="CT36" s="130"/>
      <c r="CU36" s="130"/>
      <c r="CV36" s="130"/>
      <c r="CW36" s="130">
        <v>146.6</v>
      </c>
      <c r="CX36" s="191">
        <v>41030</v>
      </c>
      <c r="CY36" s="191">
        <v>41152</v>
      </c>
      <c r="CZ36" s="130"/>
      <c r="DA36" s="130"/>
      <c r="DB36" s="130"/>
      <c r="DC36" s="130"/>
      <c r="DD36" s="155" t="s">
        <v>334</v>
      </c>
      <c r="DE36" s="191">
        <v>41061</v>
      </c>
      <c r="DF36" s="191">
        <v>41213</v>
      </c>
      <c r="DG36" s="210">
        <v>164.938</v>
      </c>
      <c r="DH36" s="210"/>
      <c r="DI36" s="210"/>
      <c r="DJ36" s="160">
        <v>164.938</v>
      </c>
      <c r="DK36" s="130">
        <v>80</v>
      </c>
      <c r="DL36" s="130"/>
      <c r="DM36" s="130"/>
      <c r="DN36" s="130"/>
      <c r="DO36" s="130"/>
      <c r="DP36" s="130"/>
      <c r="DQ36" s="130"/>
      <c r="DR36" s="130">
        <v>8</v>
      </c>
      <c r="DS36" s="130"/>
      <c r="DT36" s="191">
        <v>41153</v>
      </c>
      <c r="DU36" s="130"/>
      <c r="DV36" s="130"/>
      <c r="DW36" s="130"/>
      <c r="DX36" s="130"/>
      <c r="DY36" s="130">
        <v>190</v>
      </c>
      <c r="DZ36" s="130"/>
      <c r="EA36" s="130"/>
      <c r="EB36" s="130"/>
      <c r="EC36" s="130"/>
      <c r="ED36" s="130"/>
      <c r="EE36" s="130"/>
      <c r="EF36" s="130">
        <v>20</v>
      </c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60"/>
      <c r="EU36" s="191"/>
      <c r="EV36" s="191"/>
      <c r="EW36" s="130"/>
      <c r="EX36" s="130"/>
      <c r="EY36" s="130"/>
      <c r="EZ36" s="130"/>
      <c r="FA36" s="130">
        <v>50</v>
      </c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17">
        <v>10</v>
      </c>
      <c r="FP36" s="130"/>
      <c r="FQ36" s="130"/>
      <c r="FR36" s="130"/>
      <c r="FS36" s="130"/>
      <c r="FT36" s="130"/>
      <c r="FU36" s="130"/>
      <c r="FV36" s="117"/>
      <c r="FW36" s="130"/>
      <c r="FX36" s="130"/>
      <c r="FY36" s="130"/>
      <c r="FZ36" s="130"/>
      <c r="GA36" s="130"/>
      <c r="GB36" s="130"/>
      <c r="GC36" s="130">
        <v>12</v>
      </c>
      <c r="GD36" s="130"/>
      <c r="GE36" s="130"/>
      <c r="GF36" s="130"/>
      <c r="GG36" s="130"/>
      <c r="GH36" s="130"/>
      <c r="GI36" s="130"/>
      <c r="GJ36" s="160">
        <v>50</v>
      </c>
      <c r="GK36" s="163">
        <v>41030</v>
      </c>
      <c r="GL36" s="163">
        <v>41152</v>
      </c>
      <c r="GM36" s="160"/>
      <c r="GN36" s="160"/>
      <c r="GO36" s="160"/>
      <c r="GP36" s="160"/>
      <c r="GQ36" s="117">
        <v>2.5</v>
      </c>
      <c r="GR36" s="130"/>
      <c r="GS36" s="130"/>
      <c r="GT36" s="156">
        <v>8.61</v>
      </c>
      <c r="GU36" s="130"/>
      <c r="GV36" s="130"/>
      <c r="GW36" s="156">
        <v>8.61</v>
      </c>
      <c r="GX36" s="117">
        <v>12</v>
      </c>
      <c r="GY36" s="130"/>
      <c r="GZ36" s="130"/>
      <c r="HA36" s="130"/>
      <c r="HB36" s="130"/>
      <c r="HC36" s="130"/>
      <c r="HD36" s="130"/>
      <c r="HE36" s="117">
        <v>2</v>
      </c>
      <c r="HF36" s="130"/>
      <c r="HG36" s="130"/>
      <c r="HH36" s="130"/>
      <c r="HI36" s="130"/>
      <c r="HJ36" s="130"/>
      <c r="HK36" s="130"/>
    </row>
    <row r="37" spans="1:219" ht="18.75" customHeight="1">
      <c r="A37" s="253" t="s">
        <v>173</v>
      </c>
      <c r="B37" s="249" t="s">
        <v>174</v>
      </c>
      <c r="C37" s="125" t="s">
        <v>44</v>
      </c>
      <c r="D37" s="126">
        <f t="shared" si="0"/>
        <v>239</v>
      </c>
      <c r="E37" s="127">
        <v>41030</v>
      </c>
      <c r="F37" s="128" t="s">
        <v>343</v>
      </c>
      <c r="G37" s="131">
        <f t="shared" si="1"/>
        <v>174.813</v>
      </c>
      <c r="H37" s="138"/>
      <c r="I37" s="137"/>
      <c r="J37" s="133">
        <f t="shared" si="2"/>
        <v>174.813</v>
      </c>
      <c r="K37" s="138"/>
      <c r="L37" s="138"/>
      <c r="M37" s="138"/>
      <c r="N37" s="138"/>
      <c r="O37" s="129"/>
      <c r="P37" s="130"/>
      <c r="Q37" s="160"/>
      <c r="R37" s="127"/>
      <c r="S37" s="127"/>
      <c r="T37" s="154"/>
      <c r="U37" s="154"/>
      <c r="V37" s="154"/>
      <c r="W37" s="154"/>
      <c r="X37" s="125"/>
      <c r="Y37" s="125"/>
      <c r="Z37" s="125"/>
      <c r="AA37" s="126"/>
      <c r="AB37" s="126"/>
      <c r="AC37" s="126"/>
      <c r="AD37" s="123"/>
      <c r="AE37" s="126"/>
      <c r="AF37" s="115"/>
      <c r="AG37" s="126"/>
      <c r="AH37" s="126"/>
      <c r="AI37" s="125"/>
      <c r="AJ37" s="125"/>
      <c r="AK37" s="124"/>
      <c r="AL37" s="123" t="s">
        <v>188</v>
      </c>
      <c r="AM37" s="127">
        <v>41030</v>
      </c>
      <c r="AN37" s="127">
        <v>41182</v>
      </c>
      <c r="AO37" s="184">
        <v>30.64</v>
      </c>
      <c r="AP37" s="160"/>
      <c r="AQ37" s="160"/>
      <c r="AR37" s="184">
        <v>30.64</v>
      </c>
      <c r="AS37" s="160"/>
      <c r="AT37" s="153"/>
      <c r="AU37" s="160"/>
      <c r="AV37" s="160"/>
      <c r="AW37" s="160"/>
      <c r="AX37" s="160"/>
      <c r="AY37" s="189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207"/>
      <c r="BK37" s="207"/>
      <c r="BL37" s="207"/>
      <c r="BM37" s="207"/>
      <c r="BN37" s="160"/>
      <c r="BO37" s="163"/>
      <c r="BP37" s="163"/>
      <c r="BQ37" s="184"/>
      <c r="BR37" s="184"/>
      <c r="BS37" s="184"/>
      <c r="BT37" s="184"/>
      <c r="BU37" s="116" t="s">
        <v>206</v>
      </c>
      <c r="BV37" s="191">
        <v>41091</v>
      </c>
      <c r="BW37" s="191">
        <v>41152</v>
      </c>
      <c r="BX37" s="130"/>
      <c r="BY37" s="130"/>
      <c r="BZ37" s="130"/>
      <c r="CA37" s="130"/>
      <c r="CB37" s="117"/>
      <c r="CC37" s="130"/>
      <c r="CD37" s="130"/>
      <c r="CE37" s="130"/>
      <c r="CF37" s="130"/>
      <c r="CG37" s="130"/>
      <c r="CH37" s="130"/>
      <c r="CI37" s="160">
        <v>52</v>
      </c>
      <c r="CJ37" s="130"/>
      <c r="CK37" s="130"/>
      <c r="CL37" s="195">
        <v>45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91"/>
      <c r="CY37" s="191"/>
      <c r="CZ37" s="130"/>
      <c r="DA37" s="130"/>
      <c r="DB37" s="130"/>
      <c r="DC37" s="130"/>
      <c r="DD37" s="155" t="s">
        <v>207</v>
      </c>
      <c r="DE37" s="191">
        <v>41061</v>
      </c>
      <c r="DF37" s="191">
        <v>41213</v>
      </c>
      <c r="DG37" s="210">
        <v>81.013</v>
      </c>
      <c r="DH37" s="210"/>
      <c r="DI37" s="210"/>
      <c r="DJ37" s="160">
        <v>81.013</v>
      </c>
      <c r="DK37" s="130"/>
      <c r="DL37" s="130"/>
      <c r="DM37" s="130"/>
      <c r="DN37" s="130"/>
      <c r="DO37" s="130"/>
      <c r="DP37" s="130"/>
      <c r="DQ37" s="130"/>
      <c r="DR37" s="130"/>
      <c r="DS37" s="130"/>
      <c r="DT37" s="191"/>
      <c r="DU37" s="130"/>
      <c r="DV37" s="130"/>
      <c r="DW37" s="130"/>
      <c r="DX37" s="130"/>
      <c r="DY37" s="130">
        <v>70</v>
      </c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60">
        <v>10</v>
      </c>
      <c r="EU37" s="191">
        <v>41061</v>
      </c>
      <c r="EV37" s="191">
        <v>41153</v>
      </c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17">
        <v>27</v>
      </c>
      <c r="FP37" s="130"/>
      <c r="FQ37" s="130"/>
      <c r="FR37" s="130"/>
      <c r="FS37" s="130"/>
      <c r="FT37" s="130"/>
      <c r="FU37" s="130"/>
      <c r="FV37" s="117">
        <v>5</v>
      </c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60">
        <v>40</v>
      </c>
      <c r="GK37" s="163">
        <v>41030</v>
      </c>
      <c r="GL37" s="163">
        <v>41152</v>
      </c>
      <c r="GM37" s="160"/>
      <c r="GN37" s="160"/>
      <c r="GO37" s="160"/>
      <c r="GP37" s="160"/>
      <c r="GQ37" s="117">
        <v>6</v>
      </c>
      <c r="GR37" s="130"/>
      <c r="GS37" s="130"/>
      <c r="GT37" s="156">
        <v>63.16</v>
      </c>
      <c r="GU37" s="130"/>
      <c r="GV37" s="130"/>
      <c r="GW37" s="156">
        <v>63.16</v>
      </c>
      <c r="GX37" s="117">
        <v>6</v>
      </c>
      <c r="GY37" s="130"/>
      <c r="GZ37" s="130"/>
      <c r="HA37" s="130"/>
      <c r="HB37" s="130"/>
      <c r="HC37" s="130"/>
      <c r="HD37" s="130"/>
      <c r="HE37" s="117">
        <v>6</v>
      </c>
      <c r="HF37" s="130"/>
      <c r="HG37" s="130"/>
      <c r="HH37" s="130"/>
      <c r="HI37" s="130"/>
      <c r="HJ37" s="130"/>
      <c r="HK37" s="130"/>
    </row>
    <row r="38" spans="1:219" ht="18.75" customHeight="1">
      <c r="A38" s="254"/>
      <c r="B38" s="250"/>
      <c r="C38" s="125" t="s">
        <v>335</v>
      </c>
      <c r="D38" s="126">
        <f t="shared" si="0"/>
        <v>2160</v>
      </c>
      <c r="E38" s="127">
        <v>41030</v>
      </c>
      <c r="F38" s="128" t="s">
        <v>343</v>
      </c>
      <c r="G38" s="131">
        <f t="shared" si="1"/>
        <v>0</v>
      </c>
      <c r="H38" s="138"/>
      <c r="I38" s="137"/>
      <c r="J38" s="133">
        <f t="shared" si="2"/>
        <v>0</v>
      </c>
      <c r="K38" s="138"/>
      <c r="L38" s="138"/>
      <c r="M38" s="138"/>
      <c r="N38" s="138"/>
      <c r="O38" s="129"/>
      <c r="P38" s="130"/>
      <c r="Q38" s="160"/>
      <c r="R38" s="127"/>
      <c r="S38" s="127"/>
      <c r="T38" s="154"/>
      <c r="U38" s="154"/>
      <c r="V38" s="154"/>
      <c r="W38" s="154"/>
      <c r="X38" s="125"/>
      <c r="Y38" s="125"/>
      <c r="Z38" s="125"/>
      <c r="AA38" s="126"/>
      <c r="AB38" s="126"/>
      <c r="AC38" s="126"/>
      <c r="AD38" s="123"/>
      <c r="AE38" s="126">
        <v>180</v>
      </c>
      <c r="AF38" s="115"/>
      <c r="AG38" s="126"/>
      <c r="AH38" s="126"/>
      <c r="AI38" s="125"/>
      <c r="AJ38" s="125"/>
      <c r="AK38" s="124"/>
      <c r="AL38" s="123" t="s">
        <v>338</v>
      </c>
      <c r="AM38" s="127"/>
      <c r="AN38" s="127"/>
      <c r="AO38" s="184"/>
      <c r="AP38" s="160"/>
      <c r="AQ38" s="160"/>
      <c r="AR38" s="184"/>
      <c r="AS38" s="160"/>
      <c r="AT38" s="153"/>
      <c r="AU38" s="160"/>
      <c r="AV38" s="160"/>
      <c r="AW38" s="160"/>
      <c r="AX38" s="160"/>
      <c r="AY38" s="189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207"/>
      <c r="BK38" s="207"/>
      <c r="BL38" s="207"/>
      <c r="BM38" s="207"/>
      <c r="BN38" s="160"/>
      <c r="BO38" s="163"/>
      <c r="BP38" s="163"/>
      <c r="BQ38" s="184"/>
      <c r="BR38" s="184"/>
      <c r="BS38" s="184"/>
      <c r="BT38" s="184"/>
      <c r="BU38" s="116" t="s">
        <v>339</v>
      </c>
      <c r="BV38" s="191"/>
      <c r="BW38" s="191"/>
      <c r="BX38" s="130"/>
      <c r="BY38" s="130"/>
      <c r="BZ38" s="130"/>
      <c r="CA38" s="130"/>
      <c r="CB38" s="117"/>
      <c r="CC38" s="130"/>
      <c r="CD38" s="130"/>
      <c r="CE38" s="130"/>
      <c r="CF38" s="130"/>
      <c r="CG38" s="130"/>
      <c r="CH38" s="130"/>
      <c r="CI38" s="160"/>
      <c r="CJ38" s="130"/>
      <c r="CK38" s="130"/>
      <c r="CL38" s="195"/>
      <c r="CM38" s="130"/>
      <c r="CN38" s="130"/>
      <c r="CO38" s="130"/>
      <c r="CP38" s="130">
        <v>25</v>
      </c>
      <c r="CQ38" s="130"/>
      <c r="CR38" s="130"/>
      <c r="CS38" s="130"/>
      <c r="CT38" s="130"/>
      <c r="CU38" s="130"/>
      <c r="CV38" s="130"/>
      <c r="CW38" s="130"/>
      <c r="CX38" s="191"/>
      <c r="CY38" s="191"/>
      <c r="CZ38" s="130"/>
      <c r="DA38" s="130"/>
      <c r="DB38" s="130"/>
      <c r="DC38" s="130"/>
      <c r="DD38" s="155" t="s">
        <v>339</v>
      </c>
      <c r="DE38" s="191"/>
      <c r="DF38" s="191"/>
      <c r="DG38" s="210"/>
      <c r="DH38" s="210"/>
      <c r="DI38" s="210"/>
      <c r="DJ38" s="160"/>
      <c r="DK38" s="130"/>
      <c r="DL38" s="130"/>
      <c r="DM38" s="130"/>
      <c r="DN38" s="130"/>
      <c r="DO38" s="130"/>
      <c r="DP38" s="130"/>
      <c r="DQ38" s="130"/>
      <c r="DR38" s="130"/>
      <c r="DS38" s="130"/>
      <c r="DT38" s="191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>
        <v>15</v>
      </c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60"/>
      <c r="EU38" s="191"/>
      <c r="EV38" s="191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17">
        <v>200</v>
      </c>
      <c r="FP38" s="130"/>
      <c r="FQ38" s="130"/>
      <c r="FR38" s="130"/>
      <c r="FS38" s="130"/>
      <c r="FT38" s="130"/>
      <c r="FU38" s="130"/>
      <c r="FV38" s="117">
        <v>300</v>
      </c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60"/>
      <c r="GK38" s="163"/>
      <c r="GL38" s="163"/>
      <c r="GM38" s="160"/>
      <c r="GN38" s="160"/>
      <c r="GO38" s="160"/>
      <c r="GP38" s="160"/>
      <c r="GQ38" s="117">
        <v>1300</v>
      </c>
      <c r="GR38" s="130"/>
      <c r="GS38" s="130"/>
      <c r="GT38" s="156"/>
      <c r="GU38" s="130"/>
      <c r="GV38" s="130"/>
      <c r="GW38" s="156"/>
      <c r="GX38" s="117"/>
      <c r="GY38" s="130"/>
      <c r="GZ38" s="130"/>
      <c r="HA38" s="130"/>
      <c r="HB38" s="130"/>
      <c r="HC38" s="130"/>
      <c r="HD38" s="130"/>
      <c r="HE38" s="117">
        <v>24</v>
      </c>
      <c r="HF38" s="130"/>
      <c r="HG38" s="130"/>
      <c r="HH38" s="130"/>
      <c r="HI38" s="130"/>
      <c r="HJ38" s="130"/>
      <c r="HK38" s="130"/>
    </row>
    <row r="39" spans="1:219" ht="18" customHeight="1">
      <c r="A39" s="253" t="s">
        <v>175</v>
      </c>
      <c r="B39" s="249" t="s">
        <v>176</v>
      </c>
      <c r="C39" s="125" t="s">
        <v>44</v>
      </c>
      <c r="D39" s="126">
        <f t="shared" si="0"/>
        <v>973</v>
      </c>
      <c r="E39" s="127">
        <v>41030</v>
      </c>
      <c r="F39" s="128" t="s">
        <v>343</v>
      </c>
      <c r="G39" s="131">
        <f t="shared" si="1"/>
        <v>249.42000000000002</v>
      </c>
      <c r="H39" s="138"/>
      <c r="I39" s="137"/>
      <c r="J39" s="133">
        <f t="shared" si="2"/>
        <v>249.42000000000002</v>
      </c>
      <c r="K39" s="138"/>
      <c r="L39" s="138"/>
      <c r="M39" s="138"/>
      <c r="N39" s="138"/>
      <c r="O39" s="129"/>
      <c r="P39" s="130"/>
      <c r="Q39" s="160">
        <v>38</v>
      </c>
      <c r="R39" s="192">
        <v>41030</v>
      </c>
      <c r="S39" s="192">
        <v>41153</v>
      </c>
      <c r="T39" s="154"/>
      <c r="U39" s="154"/>
      <c r="V39" s="154"/>
      <c r="W39" s="154"/>
      <c r="X39" s="125"/>
      <c r="Y39" s="125"/>
      <c r="Z39" s="125"/>
      <c r="AA39" s="126"/>
      <c r="AB39" s="126"/>
      <c r="AC39" s="126"/>
      <c r="AD39" s="123"/>
      <c r="AE39" s="126"/>
      <c r="AF39" s="115"/>
      <c r="AG39" s="126"/>
      <c r="AH39" s="126"/>
      <c r="AI39" s="125"/>
      <c r="AJ39" s="125"/>
      <c r="AK39" s="124"/>
      <c r="AL39" s="123" t="s">
        <v>205</v>
      </c>
      <c r="AM39" s="127">
        <v>41030</v>
      </c>
      <c r="AN39" s="127">
        <v>41182</v>
      </c>
      <c r="AO39" s="184">
        <v>4.8</v>
      </c>
      <c r="AP39" s="160"/>
      <c r="AQ39" s="160"/>
      <c r="AR39" s="184">
        <v>4.8</v>
      </c>
      <c r="AS39" s="160"/>
      <c r="AT39" s="194"/>
      <c r="AU39" s="160"/>
      <c r="AV39" s="160"/>
      <c r="AW39" s="160"/>
      <c r="AX39" s="160"/>
      <c r="AY39" s="189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207"/>
      <c r="BK39" s="207"/>
      <c r="BL39" s="207"/>
      <c r="BM39" s="207"/>
      <c r="BN39" s="160"/>
      <c r="BO39" s="163"/>
      <c r="BP39" s="163"/>
      <c r="BQ39" s="184"/>
      <c r="BR39" s="184"/>
      <c r="BS39" s="184"/>
      <c r="BT39" s="184"/>
      <c r="BU39" s="116" t="s">
        <v>212</v>
      </c>
      <c r="BV39" s="191">
        <v>41091</v>
      </c>
      <c r="BW39" s="191">
        <v>41152</v>
      </c>
      <c r="BX39" s="130"/>
      <c r="BY39" s="130"/>
      <c r="BZ39" s="130"/>
      <c r="CA39" s="130"/>
      <c r="CB39" s="117"/>
      <c r="CC39" s="130"/>
      <c r="CD39" s="130"/>
      <c r="CE39" s="130"/>
      <c r="CF39" s="130"/>
      <c r="CG39" s="130"/>
      <c r="CH39" s="130"/>
      <c r="CI39" s="155" t="s">
        <v>227</v>
      </c>
      <c r="CJ39" s="130"/>
      <c r="CK39" s="130"/>
      <c r="CL39" s="195">
        <v>18</v>
      </c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>
        <v>450</v>
      </c>
      <c r="CX39" s="191">
        <v>41030</v>
      </c>
      <c r="CY39" s="191">
        <v>41152</v>
      </c>
      <c r="CZ39" s="130"/>
      <c r="DA39" s="130"/>
      <c r="DB39" s="130"/>
      <c r="DC39" s="130"/>
      <c r="DD39" s="160">
        <v>39</v>
      </c>
      <c r="DE39" s="191">
        <v>41061</v>
      </c>
      <c r="DF39" s="191">
        <v>41213</v>
      </c>
      <c r="DG39" s="210"/>
      <c r="DH39" s="210"/>
      <c r="DI39" s="210"/>
      <c r="DJ39" s="160"/>
      <c r="DK39" s="130"/>
      <c r="DL39" s="130"/>
      <c r="DM39" s="130"/>
      <c r="DN39" s="130"/>
      <c r="DO39" s="130"/>
      <c r="DP39" s="130"/>
      <c r="DQ39" s="130"/>
      <c r="DR39" s="130"/>
      <c r="DS39" s="130"/>
      <c r="DT39" s="191"/>
      <c r="DU39" s="130"/>
      <c r="DV39" s="130"/>
      <c r="DW39" s="130"/>
      <c r="DX39" s="130"/>
      <c r="DY39" s="130">
        <v>170</v>
      </c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60">
        <v>200</v>
      </c>
      <c r="EU39" s="191">
        <v>41030</v>
      </c>
      <c r="EV39" s="191">
        <v>41091</v>
      </c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17">
        <v>27</v>
      </c>
      <c r="FP39" s="130"/>
      <c r="FQ39" s="130"/>
      <c r="FR39" s="130"/>
      <c r="FS39" s="130"/>
      <c r="FT39" s="130"/>
      <c r="FU39" s="130"/>
      <c r="FV39" s="117">
        <v>7</v>
      </c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55" t="s">
        <v>227</v>
      </c>
      <c r="GK39" s="163">
        <v>41030</v>
      </c>
      <c r="GL39" s="163">
        <v>41152</v>
      </c>
      <c r="GM39" s="160"/>
      <c r="GN39" s="160"/>
      <c r="GO39" s="160"/>
      <c r="GP39" s="160"/>
      <c r="GQ39" s="117">
        <v>11</v>
      </c>
      <c r="GR39" s="130"/>
      <c r="GS39" s="130"/>
      <c r="GT39" s="156">
        <v>244.62</v>
      </c>
      <c r="GU39" s="130"/>
      <c r="GV39" s="130"/>
      <c r="GW39" s="156">
        <v>244.62</v>
      </c>
      <c r="GX39" s="117">
        <v>5</v>
      </c>
      <c r="GY39" s="130"/>
      <c r="GZ39" s="130"/>
      <c r="HA39" s="130"/>
      <c r="HB39" s="130"/>
      <c r="HC39" s="130"/>
      <c r="HD39" s="130"/>
      <c r="HE39" s="117">
        <v>16</v>
      </c>
      <c r="HF39" s="130"/>
      <c r="HG39" s="130"/>
      <c r="HH39" s="130"/>
      <c r="HI39" s="130"/>
      <c r="HJ39" s="130"/>
      <c r="HK39" s="130"/>
    </row>
    <row r="40" spans="1:219" ht="18" customHeight="1">
      <c r="A40" s="254"/>
      <c r="B40" s="250"/>
      <c r="C40" s="125" t="s">
        <v>335</v>
      </c>
      <c r="D40" s="126">
        <f t="shared" si="0"/>
        <v>5490</v>
      </c>
      <c r="E40" s="127">
        <v>41030</v>
      </c>
      <c r="F40" s="128" t="s">
        <v>343</v>
      </c>
      <c r="G40" s="131">
        <f t="shared" si="1"/>
        <v>86</v>
      </c>
      <c r="H40" s="138"/>
      <c r="I40" s="137"/>
      <c r="J40" s="133">
        <f t="shared" si="2"/>
        <v>86</v>
      </c>
      <c r="K40" s="138"/>
      <c r="L40" s="138"/>
      <c r="M40" s="138"/>
      <c r="N40" s="138"/>
      <c r="O40" s="129"/>
      <c r="P40" s="130"/>
      <c r="Q40" s="160">
        <v>237</v>
      </c>
      <c r="R40" s="192"/>
      <c r="S40" s="192"/>
      <c r="T40" s="154"/>
      <c r="U40" s="154"/>
      <c r="V40" s="154"/>
      <c r="W40" s="154"/>
      <c r="X40" s="125"/>
      <c r="Y40" s="125"/>
      <c r="Z40" s="125"/>
      <c r="AA40" s="126"/>
      <c r="AB40" s="126"/>
      <c r="AC40" s="126"/>
      <c r="AD40" s="123"/>
      <c r="AE40" s="126">
        <v>2000</v>
      </c>
      <c r="AF40" s="115"/>
      <c r="AG40" s="126"/>
      <c r="AH40" s="126"/>
      <c r="AI40" s="125"/>
      <c r="AJ40" s="125"/>
      <c r="AK40" s="124"/>
      <c r="AL40" s="123" t="s">
        <v>339</v>
      </c>
      <c r="AM40" s="127"/>
      <c r="AN40" s="127"/>
      <c r="AO40" s="184"/>
      <c r="AP40" s="160"/>
      <c r="AQ40" s="160"/>
      <c r="AR40" s="184"/>
      <c r="AS40" s="160"/>
      <c r="AT40" s="194"/>
      <c r="AU40" s="160"/>
      <c r="AV40" s="160"/>
      <c r="AW40" s="160"/>
      <c r="AX40" s="160"/>
      <c r="AY40" s="189"/>
      <c r="AZ40" s="130"/>
      <c r="BA40" s="130"/>
      <c r="BB40" s="130"/>
      <c r="BC40" s="130"/>
      <c r="BD40" s="130"/>
      <c r="BE40" s="130"/>
      <c r="BF40" s="130"/>
      <c r="BG40" s="130">
        <v>250</v>
      </c>
      <c r="BH40" s="130"/>
      <c r="BI40" s="130"/>
      <c r="BJ40" s="207"/>
      <c r="BK40" s="207"/>
      <c r="BL40" s="207"/>
      <c r="BM40" s="207">
        <v>86</v>
      </c>
      <c r="BN40" s="160"/>
      <c r="BO40" s="163"/>
      <c r="BP40" s="163"/>
      <c r="BQ40" s="184"/>
      <c r="BR40" s="184"/>
      <c r="BS40" s="184"/>
      <c r="BT40" s="184"/>
      <c r="BU40" s="116" t="s">
        <v>341</v>
      </c>
      <c r="BV40" s="191"/>
      <c r="BW40" s="191"/>
      <c r="BX40" s="130"/>
      <c r="BY40" s="130"/>
      <c r="BZ40" s="130"/>
      <c r="CA40" s="130"/>
      <c r="CB40" s="117"/>
      <c r="CC40" s="130"/>
      <c r="CD40" s="130"/>
      <c r="CE40" s="130"/>
      <c r="CF40" s="130"/>
      <c r="CG40" s="130"/>
      <c r="CH40" s="130"/>
      <c r="CI40" s="155" t="s">
        <v>198</v>
      </c>
      <c r="CJ40" s="130"/>
      <c r="CK40" s="130"/>
      <c r="CL40" s="195"/>
      <c r="CM40" s="130"/>
      <c r="CN40" s="130"/>
      <c r="CO40" s="130"/>
      <c r="CP40" s="130">
        <v>10</v>
      </c>
      <c r="CQ40" s="130"/>
      <c r="CR40" s="130"/>
      <c r="CS40" s="130"/>
      <c r="CT40" s="130"/>
      <c r="CU40" s="130"/>
      <c r="CV40" s="130"/>
      <c r="CW40" s="130"/>
      <c r="CX40" s="191"/>
      <c r="CY40" s="191"/>
      <c r="CZ40" s="130"/>
      <c r="DA40" s="130"/>
      <c r="DB40" s="130"/>
      <c r="DC40" s="130"/>
      <c r="DD40" s="160"/>
      <c r="DE40" s="191"/>
      <c r="DF40" s="191"/>
      <c r="DG40" s="210"/>
      <c r="DH40" s="210"/>
      <c r="DI40" s="210"/>
      <c r="DJ40" s="160"/>
      <c r="DK40" s="130"/>
      <c r="DL40" s="130"/>
      <c r="DM40" s="130"/>
      <c r="DN40" s="130"/>
      <c r="DO40" s="130"/>
      <c r="DP40" s="130"/>
      <c r="DQ40" s="130"/>
      <c r="DR40" s="130"/>
      <c r="DS40" s="130"/>
      <c r="DT40" s="191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>
        <v>10</v>
      </c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60"/>
      <c r="EU40" s="191"/>
      <c r="EV40" s="191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17">
        <v>55</v>
      </c>
      <c r="FP40" s="130"/>
      <c r="FQ40" s="130"/>
      <c r="FR40" s="130"/>
      <c r="FS40" s="130"/>
      <c r="FT40" s="130"/>
      <c r="FU40" s="130"/>
      <c r="FV40" s="117">
        <v>210</v>
      </c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55" t="s">
        <v>336</v>
      </c>
      <c r="GK40" s="163"/>
      <c r="GL40" s="163"/>
      <c r="GM40" s="160"/>
      <c r="GN40" s="160"/>
      <c r="GO40" s="160"/>
      <c r="GP40" s="160"/>
      <c r="GQ40" s="117">
        <v>2500</v>
      </c>
      <c r="GR40" s="130"/>
      <c r="GS40" s="130"/>
      <c r="GT40" s="156"/>
      <c r="GU40" s="130"/>
      <c r="GV40" s="130"/>
      <c r="GW40" s="156"/>
      <c r="GX40" s="117"/>
      <c r="GY40" s="130"/>
      <c r="GZ40" s="130"/>
      <c r="HA40" s="130"/>
      <c r="HB40" s="130"/>
      <c r="HC40" s="130"/>
      <c r="HD40" s="130"/>
      <c r="HE40" s="117">
        <v>20</v>
      </c>
      <c r="HF40" s="130"/>
      <c r="HG40" s="130"/>
      <c r="HH40" s="130"/>
      <c r="HI40" s="130"/>
      <c r="HJ40" s="130"/>
      <c r="HK40" s="130"/>
    </row>
    <row r="41" spans="1:219" ht="18.75">
      <c r="A41" s="123" t="s">
        <v>177</v>
      </c>
      <c r="B41" s="124" t="s">
        <v>109</v>
      </c>
      <c r="C41" s="125" t="s">
        <v>178</v>
      </c>
      <c r="D41" s="126">
        <f t="shared" si="0"/>
        <v>2655</v>
      </c>
      <c r="E41" s="127">
        <v>41030</v>
      </c>
      <c r="F41" s="128" t="s">
        <v>343</v>
      </c>
      <c r="G41" s="131">
        <f t="shared" si="1"/>
        <v>368.36</v>
      </c>
      <c r="H41" s="138"/>
      <c r="I41" s="137"/>
      <c r="J41" s="133">
        <f t="shared" si="2"/>
        <v>368.36</v>
      </c>
      <c r="K41" s="138"/>
      <c r="L41" s="138"/>
      <c r="M41" s="138"/>
      <c r="N41" s="138"/>
      <c r="O41" s="129"/>
      <c r="P41" s="130"/>
      <c r="Q41" s="160">
        <v>529</v>
      </c>
      <c r="R41" s="192">
        <v>41030</v>
      </c>
      <c r="S41" s="192">
        <v>41153</v>
      </c>
      <c r="T41" s="154"/>
      <c r="U41" s="154"/>
      <c r="V41" s="154"/>
      <c r="W41" s="154"/>
      <c r="X41" s="125">
        <v>30</v>
      </c>
      <c r="Y41" s="125"/>
      <c r="Z41" s="125"/>
      <c r="AA41" s="126"/>
      <c r="AB41" s="174"/>
      <c r="AC41" s="126"/>
      <c r="AD41" s="123"/>
      <c r="AE41" s="126">
        <v>200</v>
      </c>
      <c r="AF41" s="115"/>
      <c r="AG41" s="174"/>
      <c r="AH41" s="126"/>
      <c r="AI41" s="125"/>
      <c r="AJ41" s="125"/>
      <c r="AK41" s="124"/>
      <c r="AL41" s="125">
        <v>191</v>
      </c>
      <c r="AM41" s="127">
        <v>41030</v>
      </c>
      <c r="AN41" s="127">
        <v>41182</v>
      </c>
      <c r="AO41" s="184">
        <v>41.64</v>
      </c>
      <c r="AP41" s="160"/>
      <c r="AQ41" s="160"/>
      <c r="AR41" s="184">
        <v>41.64</v>
      </c>
      <c r="AS41" s="160"/>
      <c r="AT41" s="153"/>
      <c r="AU41" s="160"/>
      <c r="AV41" s="160"/>
      <c r="AW41" s="160"/>
      <c r="AX41" s="160"/>
      <c r="AY41" s="189"/>
      <c r="AZ41" s="130">
        <v>2</v>
      </c>
      <c r="BA41" s="130"/>
      <c r="BB41" s="130"/>
      <c r="BC41" s="130"/>
      <c r="BD41" s="130"/>
      <c r="BE41" s="130"/>
      <c r="BF41" s="130"/>
      <c r="BG41" s="130">
        <v>68</v>
      </c>
      <c r="BH41" s="130"/>
      <c r="BI41" s="130"/>
      <c r="BJ41" s="207"/>
      <c r="BK41" s="207"/>
      <c r="BL41" s="207"/>
      <c r="BM41" s="207">
        <v>20</v>
      </c>
      <c r="BN41" s="160"/>
      <c r="BO41" s="163"/>
      <c r="BP41" s="163"/>
      <c r="BQ41" s="184"/>
      <c r="BR41" s="184"/>
      <c r="BS41" s="184"/>
      <c r="BT41" s="184"/>
      <c r="BU41" s="117">
        <v>52</v>
      </c>
      <c r="BV41" s="191">
        <v>41122</v>
      </c>
      <c r="BW41" s="191">
        <v>41152</v>
      </c>
      <c r="BX41" s="130"/>
      <c r="BY41" s="130"/>
      <c r="BZ41" s="130"/>
      <c r="CA41" s="130"/>
      <c r="CB41" s="117">
        <v>12</v>
      </c>
      <c r="CC41" s="130"/>
      <c r="CD41" s="130"/>
      <c r="CE41" s="130"/>
      <c r="CF41" s="130"/>
      <c r="CG41" s="130"/>
      <c r="CH41" s="130"/>
      <c r="CI41" s="160"/>
      <c r="CJ41" s="130"/>
      <c r="CK41" s="130"/>
      <c r="CL41" s="195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>
        <v>203</v>
      </c>
      <c r="CX41" s="191">
        <v>41030</v>
      </c>
      <c r="CY41" s="191">
        <v>41152</v>
      </c>
      <c r="CZ41" s="130"/>
      <c r="DA41" s="130"/>
      <c r="DB41" s="130"/>
      <c r="DC41" s="130"/>
      <c r="DD41" s="160">
        <v>120</v>
      </c>
      <c r="DE41" s="191">
        <v>41061</v>
      </c>
      <c r="DF41" s="191">
        <v>41213</v>
      </c>
      <c r="DG41" s="210">
        <v>151.68</v>
      </c>
      <c r="DH41" s="210"/>
      <c r="DI41" s="210"/>
      <c r="DJ41" s="160">
        <v>151.68</v>
      </c>
      <c r="DK41" s="130">
        <v>400</v>
      </c>
      <c r="DL41" s="130"/>
      <c r="DM41" s="130"/>
      <c r="DN41" s="130"/>
      <c r="DO41" s="130"/>
      <c r="DP41" s="130"/>
      <c r="DQ41" s="130"/>
      <c r="DR41" s="130">
        <v>10</v>
      </c>
      <c r="DS41" s="130"/>
      <c r="DT41" s="191">
        <v>41153</v>
      </c>
      <c r="DU41" s="130"/>
      <c r="DV41" s="130"/>
      <c r="DW41" s="130"/>
      <c r="DX41" s="130"/>
      <c r="DY41" s="130">
        <v>200</v>
      </c>
      <c r="DZ41" s="130"/>
      <c r="EA41" s="130"/>
      <c r="EB41" s="130"/>
      <c r="EC41" s="130"/>
      <c r="ED41" s="130"/>
      <c r="EE41" s="130"/>
      <c r="EF41" s="130">
        <v>15</v>
      </c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60"/>
      <c r="EU41" s="191"/>
      <c r="EV41" s="191"/>
      <c r="EW41" s="130"/>
      <c r="EX41" s="130"/>
      <c r="EY41" s="130"/>
      <c r="EZ41" s="130"/>
      <c r="FA41" s="130">
        <v>36</v>
      </c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17">
        <v>6</v>
      </c>
      <c r="FP41" s="130"/>
      <c r="FQ41" s="130"/>
      <c r="FR41" s="130"/>
      <c r="FS41" s="130"/>
      <c r="FT41" s="130"/>
      <c r="FU41" s="130"/>
      <c r="FV41" s="117">
        <v>18</v>
      </c>
      <c r="FW41" s="130"/>
      <c r="FX41" s="130"/>
      <c r="FY41" s="130"/>
      <c r="FZ41" s="130"/>
      <c r="GA41" s="130"/>
      <c r="GB41" s="130"/>
      <c r="GC41" s="130">
        <v>18</v>
      </c>
      <c r="GD41" s="130"/>
      <c r="GE41" s="130"/>
      <c r="GF41" s="130"/>
      <c r="GG41" s="130"/>
      <c r="GH41" s="130"/>
      <c r="GI41" s="130"/>
      <c r="GJ41" s="160">
        <v>300</v>
      </c>
      <c r="GK41" s="163">
        <v>41030</v>
      </c>
      <c r="GL41" s="163">
        <v>41152</v>
      </c>
      <c r="GM41" s="160"/>
      <c r="GN41" s="160"/>
      <c r="GO41" s="160"/>
      <c r="GP41" s="160"/>
      <c r="GQ41" s="117">
        <v>190</v>
      </c>
      <c r="GR41" s="130"/>
      <c r="GS41" s="130"/>
      <c r="GT41" s="156">
        <v>155.04</v>
      </c>
      <c r="GU41" s="130"/>
      <c r="GV41" s="130"/>
      <c r="GW41" s="156">
        <v>155.04</v>
      </c>
      <c r="GX41" s="117">
        <v>25</v>
      </c>
      <c r="GY41" s="130"/>
      <c r="GZ41" s="130"/>
      <c r="HA41" s="130"/>
      <c r="HB41" s="130"/>
      <c r="HC41" s="130"/>
      <c r="HD41" s="130"/>
      <c r="HE41" s="117">
        <v>30</v>
      </c>
      <c r="HF41" s="130"/>
      <c r="HG41" s="130"/>
      <c r="HH41" s="130"/>
      <c r="HI41" s="130"/>
      <c r="HJ41" s="130"/>
      <c r="HK41" s="130"/>
    </row>
    <row r="42" spans="1:219" ht="18.75">
      <c r="A42" s="123" t="s">
        <v>179</v>
      </c>
      <c r="B42" s="124" t="s">
        <v>110</v>
      </c>
      <c r="C42" s="125" t="s">
        <v>37</v>
      </c>
      <c r="D42" s="126">
        <f t="shared" si="0"/>
        <v>831</v>
      </c>
      <c r="E42" s="127">
        <v>41030</v>
      </c>
      <c r="F42" s="128" t="s">
        <v>343</v>
      </c>
      <c r="G42" s="131">
        <f t="shared" si="1"/>
        <v>218.13299999999998</v>
      </c>
      <c r="H42" s="138"/>
      <c r="I42" s="137"/>
      <c r="J42" s="133">
        <f t="shared" si="2"/>
        <v>218.13299999999998</v>
      </c>
      <c r="K42" s="138"/>
      <c r="L42" s="138"/>
      <c r="M42" s="138"/>
      <c r="N42" s="138"/>
      <c r="O42" s="129"/>
      <c r="P42" s="130"/>
      <c r="Q42" s="160">
        <v>41</v>
      </c>
      <c r="R42" s="192">
        <v>41030</v>
      </c>
      <c r="S42" s="192">
        <v>41153</v>
      </c>
      <c r="T42" s="154"/>
      <c r="U42" s="154"/>
      <c r="V42" s="154"/>
      <c r="W42" s="154"/>
      <c r="X42" s="125"/>
      <c r="Y42" s="153"/>
      <c r="Z42" s="125"/>
      <c r="AA42" s="126"/>
      <c r="AB42" s="174"/>
      <c r="AC42" s="126"/>
      <c r="AD42" s="126"/>
      <c r="AE42" s="126">
        <v>300</v>
      </c>
      <c r="AF42" s="115"/>
      <c r="AG42" s="174"/>
      <c r="AH42" s="126"/>
      <c r="AI42" s="125"/>
      <c r="AJ42" s="125"/>
      <c r="AK42" s="124"/>
      <c r="AL42" s="125">
        <v>35</v>
      </c>
      <c r="AM42" s="127">
        <v>41030</v>
      </c>
      <c r="AN42" s="127">
        <v>41182</v>
      </c>
      <c r="AO42" s="184">
        <v>67.9</v>
      </c>
      <c r="AP42" s="160"/>
      <c r="AQ42" s="160"/>
      <c r="AR42" s="184">
        <v>67.9</v>
      </c>
      <c r="AS42" s="160">
        <v>8</v>
      </c>
      <c r="AT42" s="153"/>
      <c r="AU42" s="160"/>
      <c r="AV42" s="160"/>
      <c r="AW42" s="160"/>
      <c r="AX42" s="160"/>
      <c r="AY42" s="189"/>
      <c r="AZ42" s="130">
        <v>3</v>
      </c>
      <c r="BA42" s="130"/>
      <c r="BB42" s="130"/>
      <c r="BC42" s="130"/>
      <c r="BD42" s="130"/>
      <c r="BE42" s="130"/>
      <c r="BF42" s="130"/>
      <c r="BG42" s="130">
        <v>7</v>
      </c>
      <c r="BH42" s="130"/>
      <c r="BI42" s="130"/>
      <c r="BJ42" s="207"/>
      <c r="BK42" s="207"/>
      <c r="BL42" s="207"/>
      <c r="BM42" s="207">
        <v>14.4</v>
      </c>
      <c r="BN42" s="160">
        <v>5</v>
      </c>
      <c r="BO42" s="163"/>
      <c r="BP42" s="163"/>
      <c r="BQ42" s="184">
        <v>15</v>
      </c>
      <c r="BR42" s="184"/>
      <c r="BS42" s="184"/>
      <c r="BT42" s="184">
        <v>15</v>
      </c>
      <c r="BU42" s="117">
        <v>26</v>
      </c>
      <c r="BV42" s="191">
        <v>41061</v>
      </c>
      <c r="BW42" s="209" t="s">
        <v>298</v>
      </c>
      <c r="BX42" s="130"/>
      <c r="BY42" s="130"/>
      <c r="BZ42" s="130"/>
      <c r="CA42" s="130"/>
      <c r="CB42" s="117">
        <v>14</v>
      </c>
      <c r="CC42" s="130"/>
      <c r="CD42" s="130"/>
      <c r="CE42" s="130"/>
      <c r="CF42" s="130"/>
      <c r="CG42" s="130"/>
      <c r="CH42" s="130"/>
      <c r="CI42" s="160">
        <v>40</v>
      </c>
      <c r="CJ42" s="130"/>
      <c r="CK42" s="130"/>
      <c r="CL42" s="195">
        <v>65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>
        <v>48</v>
      </c>
      <c r="CX42" s="191">
        <v>41030</v>
      </c>
      <c r="CY42" s="191">
        <v>41152</v>
      </c>
      <c r="CZ42" s="130"/>
      <c r="DA42" s="130"/>
      <c r="DB42" s="130"/>
      <c r="DC42" s="130"/>
      <c r="DD42" s="160">
        <v>12</v>
      </c>
      <c r="DE42" s="191">
        <v>40909</v>
      </c>
      <c r="DF42" s="191">
        <v>41213</v>
      </c>
      <c r="DG42" s="210">
        <v>31.253</v>
      </c>
      <c r="DH42" s="210"/>
      <c r="DI42" s="210"/>
      <c r="DJ42" s="160">
        <v>31.253</v>
      </c>
      <c r="DK42" s="130">
        <v>20</v>
      </c>
      <c r="DL42" s="130"/>
      <c r="DM42" s="130"/>
      <c r="DN42" s="130"/>
      <c r="DO42" s="130"/>
      <c r="DP42" s="130"/>
      <c r="DQ42" s="130"/>
      <c r="DR42" s="130">
        <v>14</v>
      </c>
      <c r="DS42" s="130"/>
      <c r="DT42" s="191">
        <v>41153</v>
      </c>
      <c r="DU42" s="130"/>
      <c r="DV42" s="130"/>
      <c r="DW42" s="130"/>
      <c r="DX42" s="130"/>
      <c r="DY42" s="130">
        <v>142</v>
      </c>
      <c r="DZ42" s="130"/>
      <c r="EA42" s="130"/>
      <c r="EB42" s="130"/>
      <c r="EC42" s="130"/>
      <c r="ED42" s="130"/>
      <c r="EE42" s="130"/>
      <c r="EF42" s="130">
        <v>9</v>
      </c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60">
        <v>4</v>
      </c>
      <c r="EU42" s="191">
        <v>40940</v>
      </c>
      <c r="EV42" s="191">
        <v>41122</v>
      </c>
      <c r="EW42" s="130"/>
      <c r="EX42" s="130"/>
      <c r="EY42" s="130"/>
      <c r="EZ42" s="130"/>
      <c r="FA42" s="130">
        <v>20</v>
      </c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17">
        <v>27</v>
      </c>
      <c r="FP42" s="130"/>
      <c r="FQ42" s="130"/>
      <c r="FR42" s="130"/>
      <c r="FS42" s="130"/>
      <c r="FT42" s="130"/>
      <c r="FU42" s="130"/>
      <c r="FV42" s="117">
        <v>20</v>
      </c>
      <c r="FW42" s="130"/>
      <c r="FX42" s="130"/>
      <c r="FY42" s="130"/>
      <c r="FZ42" s="130"/>
      <c r="GA42" s="130"/>
      <c r="GB42" s="130"/>
      <c r="GC42" s="130">
        <v>2</v>
      </c>
      <c r="GD42" s="130"/>
      <c r="GE42" s="130"/>
      <c r="GF42" s="130"/>
      <c r="GG42" s="130"/>
      <c r="GH42" s="130"/>
      <c r="GI42" s="130"/>
      <c r="GJ42" s="160">
        <v>10</v>
      </c>
      <c r="GK42" s="163">
        <v>41030</v>
      </c>
      <c r="GL42" s="163">
        <v>41152</v>
      </c>
      <c r="GM42" s="160"/>
      <c r="GN42" s="160"/>
      <c r="GO42" s="160"/>
      <c r="GP42" s="160"/>
      <c r="GQ42" s="117">
        <v>11</v>
      </c>
      <c r="GR42" s="130"/>
      <c r="GS42" s="130"/>
      <c r="GT42" s="156">
        <v>89.58</v>
      </c>
      <c r="GU42" s="130"/>
      <c r="GV42" s="130"/>
      <c r="GW42" s="156">
        <v>89.58</v>
      </c>
      <c r="GX42" s="117">
        <v>3</v>
      </c>
      <c r="GY42" s="130"/>
      <c r="GZ42" s="130"/>
      <c r="HA42" s="130"/>
      <c r="HB42" s="130"/>
      <c r="HC42" s="130"/>
      <c r="HD42" s="130"/>
      <c r="HE42" s="117">
        <v>10</v>
      </c>
      <c r="HF42" s="130"/>
      <c r="HG42" s="130"/>
      <c r="HH42" s="130"/>
      <c r="HI42" s="130"/>
      <c r="HJ42" s="130"/>
      <c r="HK42" s="130"/>
    </row>
    <row r="43" spans="1:219" ht="18.75">
      <c r="A43" s="123" t="s">
        <v>180</v>
      </c>
      <c r="B43" s="124" t="s">
        <v>111</v>
      </c>
      <c r="C43" s="125" t="s">
        <v>37</v>
      </c>
      <c r="D43" s="126">
        <f t="shared" si="0"/>
        <v>127</v>
      </c>
      <c r="E43" s="127">
        <v>41030</v>
      </c>
      <c r="F43" s="128" t="s">
        <v>343</v>
      </c>
      <c r="G43" s="131">
        <f t="shared" si="1"/>
        <v>48.2</v>
      </c>
      <c r="H43" s="138"/>
      <c r="I43" s="137"/>
      <c r="J43" s="133">
        <f t="shared" si="2"/>
        <v>48.2</v>
      </c>
      <c r="K43" s="138"/>
      <c r="L43" s="138"/>
      <c r="M43" s="138"/>
      <c r="N43" s="138"/>
      <c r="O43" s="129"/>
      <c r="P43" s="130"/>
      <c r="Q43" s="160"/>
      <c r="R43" s="192"/>
      <c r="S43" s="192"/>
      <c r="T43" s="154"/>
      <c r="U43" s="154"/>
      <c r="V43" s="154"/>
      <c r="W43" s="154"/>
      <c r="X43" s="125"/>
      <c r="Y43" s="153"/>
      <c r="Z43" s="125"/>
      <c r="AA43" s="125"/>
      <c r="AB43" s="125"/>
      <c r="AC43" s="125"/>
      <c r="AD43" s="125"/>
      <c r="AE43" s="125">
        <v>30</v>
      </c>
      <c r="AF43" s="115"/>
      <c r="AG43" s="125"/>
      <c r="AH43" s="125"/>
      <c r="AI43" s="125"/>
      <c r="AJ43" s="125"/>
      <c r="AK43" s="124"/>
      <c r="AL43" s="125">
        <v>5</v>
      </c>
      <c r="AM43" s="127">
        <v>41030</v>
      </c>
      <c r="AN43" s="127">
        <v>41182</v>
      </c>
      <c r="AO43" s="184">
        <v>4.5</v>
      </c>
      <c r="AP43" s="160"/>
      <c r="AQ43" s="160"/>
      <c r="AR43" s="184">
        <v>4.5</v>
      </c>
      <c r="AS43" s="160"/>
      <c r="AT43" s="153"/>
      <c r="AU43" s="160"/>
      <c r="AV43" s="160"/>
      <c r="AW43" s="160"/>
      <c r="AX43" s="160"/>
      <c r="AY43" s="189"/>
      <c r="AZ43" s="130"/>
      <c r="BA43" s="130"/>
      <c r="BB43" s="130"/>
      <c r="BC43" s="130"/>
      <c r="BD43" s="130"/>
      <c r="BE43" s="130"/>
      <c r="BF43" s="130"/>
      <c r="BG43" s="130">
        <v>9</v>
      </c>
      <c r="BH43" s="130"/>
      <c r="BI43" s="130"/>
      <c r="BJ43" s="207"/>
      <c r="BK43" s="207"/>
      <c r="BL43" s="207"/>
      <c r="BM43" s="207">
        <v>12.1</v>
      </c>
      <c r="BN43" s="160"/>
      <c r="BO43" s="163"/>
      <c r="BP43" s="163"/>
      <c r="BQ43" s="184"/>
      <c r="BR43" s="184"/>
      <c r="BS43" s="184"/>
      <c r="BT43" s="184"/>
      <c r="BU43" s="117">
        <v>2</v>
      </c>
      <c r="BV43" s="191">
        <v>41122</v>
      </c>
      <c r="BW43" s="191">
        <v>41152</v>
      </c>
      <c r="BX43" s="130"/>
      <c r="BY43" s="130"/>
      <c r="BZ43" s="130"/>
      <c r="CA43" s="130"/>
      <c r="CB43" s="117"/>
      <c r="CC43" s="130"/>
      <c r="CD43" s="130"/>
      <c r="CE43" s="130"/>
      <c r="CF43" s="130"/>
      <c r="CG43" s="130"/>
      <c r="CH43" s="130"/>
      <c r="CI43" s="160">
        <v>4</v>
      </c>
      <c r="CJ43" s="130"/>
      <c r="CK43" s="130"/>
      <c r="CL43" s="195">
        <v>4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>
        <v>42</v>
      </c>
      <c r="CX43" s="191">
        <v>41030</v>
      </c>
      <c r="CY43" s="191">
        <v>41152</v>
      </c>
      <c r="CZ43" s="130"/>
      <c r="DA43" s="130"/>
      <c r="DB43" s="130"/>
      <c r="DC43" s="130"/>
      <c r="DD43" s="160">
        <v>25</v>
      </c>
      <c r="DE43" s="191">
        <v>41061</v>
      </c>
      <c r="DF43" s="191">
        <v>41213</v>
      </c>
      <c r="DG43" s="210">
        <v>31.6</v>
      </c>
      <c r="DH43" s="210"/>
      <c r="DI43" s="210"/>
      <c r="DJ43" s="160">
        <v>31.6</v>
      </c>
      <c r="DK43" s="130"/>
      <c r="DL43" s="130"/>
      <c r="DM43" s="130"/>
      <c r="DN43" s="130"/>
      <c r="DO43" s="130"/>
      <c r="DP43" s="130"/>
      <c r="DQ43" s="130"/>
      <c r="DR43" s="130"/>
      <c r="DS43" s="130"/>
      <c r="DT43" s="191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60"/>
      <c r="EU43" s="191"/>
      <c r="EV43" s="191"/>
      <c r="EW43" s="130"/>
      <c r="EX43" s="130"/>
      <c r="EY43" s="130"/>
      <c r="EZ43" s="130"/>
      <c r="FA43" s="130">
        <v>0</v>
      </c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17"/>
      <c r="FP43" s="130"/>
      <c r="FQ43" s="130"/>
      <c r="FR43" s="130"/>
      <c r="FS43" s="130"/>
      <c r="FT43" s="130"/>
      <c r="FU43" s="130"/>
      <c r="FV43" s="117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60">
        <v>10</v>
      </c>
      <c r="GK43" s="163">
        <v>41030</v>
      </c>
      <c r="GL43" s="163">
        <v>41152</v>
      </c>
      <c r="GM43" s="160"/>
      <c r="GN43" s="160"/>
      <c r="GO43" s="160"/>
      <c r="GP43" s="160"/>
      <c r="GQ43" s="117"/>
      <c r="GR43" s="130"/>
      <c r="GS43" s="130"/>
      <c r="GT43" s="156"/>
      <c r="GU43" s="130"/>
      <c r="GV43" s="130"/>
      <c r="GW43" s="156"/>
      <c r="GX43" s="117"/>
      <c r="GY43" s="130"/>
      <c r="GZ43" s="130"/>
      <c r="HA43" s="130"/>
      <c r="HB43" s="130"/>
      <c r="HC43" s="130"/>
      <c r="HD43" s="130"/>
      <c r="HE43" s="117"/>
      <c r="HF43" s="130"/>
      <c r="HG43" s="130"/>
      <c r="HH43" s="130"/>
      <c r="HI43" s="130"/>
      <c r="HJ43" s="130"/>
      <c r="HK43" s="130"/>
    </row>
    <row r="44" spans="1:219" ht="18.75" customHeight="1">
      <c r="A44" s="253" t="s">
        <v>181</v>
      </c>
      <c r="B44" s="249" t="s">
        <v>182</v>
      </c>
      <c r="C44" s="125" t="s">
        <v>44</v>
      </c>
      <c r="D44" s="126">
        <f t="shared" si="0"/>
        <v>54</v>
      </c>
      <c r="E44" s="127">
        <v>41030</v>
      </c>
      <c r="F44" s="128" t="s">
        <v>343</v>
      </c>
      <c r="G44" s="131">
        <f t="shared" si="1"/>
        <v>0</v>
      </c>
      <c r="H44" s="138"/>
      <c r="I44" s="137"/>
      <c r="J44" s="133">
        <f t="shared" si="2"/>
        <v>0</v>
      </c>
      <c r="K44" s="138"/>
      <c r="L44" s="138"/>
      <c r="M44" s="138"/>
      <c r="N44" s="138"/>
      <c r="O44" s="129"/>
      <c r="P44" s="130"/>
      <c r="Q44" s="160"/>
      <c r="R44" s="192"/>
      <c r="S44" s="192"/>
      <c r="T44" s="154"/>
      <c r="U44" s="154"/>
      <c r="V44" s="154"/>
      <c r="W44" s="154"/>
      <c r="X44" s="125"/>
      <c r="Y44" s="153"/>
      <c r="Z44" s="125"/>
      <c r="AA44" s="125"/>
      <c r="AB44" s="125"/>
      <c r="AC44" s="125"/>
      <c r="AD44" s="125"/>
      <c r="AE44" s="125"/>
      <c r="AF44" s="115"/>
      <c r="AG44" s="125"/>
      <c r="AH44" s="125"/>
      <c r="AI44" s="125"/>
      <c r="AJ44" s="125"/>
      <c r="AK44" s="124"/>
      <c r="AL44" s="125"/>
      <c r="AM44" s="127"/>
      <c r="AN44" s="127"/>
      <c r="AO44" s="184"/>
      <c r="AP44" s="160"/>
      <c r="AQ44" s="160"/>
      <c r="AR44" s="184"/>
      <c r="AS44" s="160"/>
      <c r="AT44" s="153"/>
      <c r="AU44" s="160"/>
      <c r="AV44" s="160"/>
      <c r="AW44" s="160"/>
      <c r="AX44" s="160"/>
      <c r="AY44" s="189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207"/>
      <c r="BK44" s="207"/>
      <c r="BL44" s="207"/>
      <c r="BM44" s="207"/>
      <c r="BN44" s="160"/>
      <c r="BO44" s="163"/>
      <c r="BP44" s="163"/>
      <c r="BQ44" s="184"/>
      <c r="BR44" s="184"/>
      <c r="BS44" s="184"/>
      <c r="BT44" s="184"/>
      <c r="BU44" s="117"/>
      <c r="BV44" s="191"/>
      <c r="BW44" s="191"/>
      <c r="BX44" s="130"/>
      <c r="BY44" s="130"/>
      <c r="BZ44" s="130"/>
      <c r="CA44" s="130"/>
      <c r="CB44" s="117"/>
      <c r="CC44" s="130"/>
      <c r="CD44" s="130"/>
      <c r="CE44" s="130"/>
      <c r="CF44" s="130"/>
      <c r="CG44" s="130"/>
      <c r="CH44" s="130"/>
      <c r="CI44" s="160"/>
      <c r="CJ44" s="130"/>
      <c r="CK44" s="130"/>
      <c r="CL44" s="195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91"/>
      <c r="CY44" s="191"/>
      <c r="CZ44" s="130"/>
      <c r="DA44" s="130"/>
      <c r="DB44" s="130"/>
      <c r="DC44" s="130"/>
      <c r="DD44" s="160">
        <v>39</v>
      </c>
      <c r="DE44" s="191">
        <v>41061</v>
      </c>
      <c r="DF44" s="191">
        <v>41213</v>
      </c>
      <c r="DG44" s="210"/>
      <c r="DH44" s="210"/>
      <c r="DI44" s="210"/>
      <c r="DJ44" s="160"/>
      <c r="DK44" s="130"/>
      <c r="DL44" s="130"/>
      <c r="DM44" s="130"/>
      <c r="DN44" s="130"/>
      <c r="DO44" s="130"/>
      <c r="DP44" s="130"/>
      <c r="DQ44" s="130"/>
      <c r="DR44" s="130"/>
      <c r="DS44" s="130"/>
      <c r="DT44" s="191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60"/>
      <c r="EU44" s="191"/>
      <c r="EV44" s="191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17">
        <v>15</v>
      </c>
      <c r="FP44" s="130"/>
      <c r="FQ44" s="130"/>
      <c r="FR44" s="130"/>
      <c r="FS44" s="130"/>
      <c r="FT44" s="130"/>
      <c r="FU44" s="130"/>
      <c r="FV44" s="117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60"/>
      <c r="GK44" s="163"/>
      <c r="GL44" s="163"/>
      <c r="GM44" s="160"/>
      <c r="GN44" s="160"/>
      <c r="GO44" s="160"/>
      <c r="GP44" s="160"/>
      <c r="GQ44" s="117"/>
      <c r="GR44" s="130"/>
      <c r="GS44" s="130"/>
      <c r="GT44" s="156"/>
      <c r="GU44" s="130"/>
      <c r="GV44" s="130"/>
      <c r="GW44" s="156"/>
      <c r="GX44" s="117"/>
      <c r="GY44" s="130"/>
      <c r="GZ44" s="130"/>
      <c r="HA44" s="130"/>
      <c r="HB44" s="130"/>
      <c r="HC44" s="130"/>
      <c r="HD44" s="130"/>
      <c r="HE44" s="117"/>
      <c r="HF44" s="130"/>
      <c r="HG44" s="130"/>
      <c r="HH44" s="130"/>
      <c r="HI44" s="130"/>
      <c r="HJ44" s="130"/>
      <c r="HK44" s="130"/>
    </row>
    <row r="45" spans="1:219" ht="18.75" customHeight="1">
      <c r="A45" s="254"/>
      <c r="B45" s="250"/>
      <c r="C45" s="125" t="s">
        <v>335</v>
      </c>
      <c r="D45" s="126">
        <f t="shared" si="0"/>
        <v>0</v>
      </c>
      <c r="E45" s="127">
        <v>41030</v>
      </c>
      <c r="F45" s="128" t="s">
        <v>343</v>
      </c>
      <c r="G45" s="131">
        <f t="shared" si="1"/>
        <v>0</v>
      </c>
      <c r="H45" s="138"/>
      <c r="I45" s="137"/>
      <c r="J45" s="133">
        <f t="shared" si="2"/>
        <v>0</v>
      </c>
      <c r="K45" s="138"/>
      <c r="L45" s="138"/>
      <c r="M45" s="138"/>
      <c r="N45" s="138"/>
      <c r="O45" s="129"/>
      <c r="P45" s="130"/>
      <c r="Q45" s="160"/>
      <c r="R45" s="192"/>
      <c r="S45" s="192"/>
      <c r="T45" s="154"/>
      <c r="U45" s="154"/>
      <c r="V45" s="154"/>
      <c r="W45" s="154"/>
      <c r="X45" s="125"/>
      <c r="Y45" s="153"/>
      <c r="Z45" s="125"/>
      <c r="AA45" s="125"/>
      <c r="AB45" s="125"/>
      <c r="AC45" s="125"/>
      <c r="AD45" s="125"/>
      <c r="AE45" s="125"/>
      <c r="AF45" s="115"/>
      <c r="AG45" s="125"/>
      <c r="AH45" s="125"/>
      <c r="AI45" s="125"/>
      <c r="AJ45" s="125"/>
      <c r="AK45" s="124"/>
      <c r="AL45" s="125"/>
      <c r="AM45" s="127"/>
      <c r="AN45" s="127"/>
      <c r="AO45" s="184"/>
      <c r="AP45" s="160"/>
      <c r="AQ45" s="160"/>
      <c r="AR45" s="184"/>
      <c r="AS45" s="160"/>
      <c r="AT45" s="153"/>
      <c r="AU45" s="160"/>
      <c r="AV45" s="160"/>
      <c r="AW45" s="160"/>
      <c r="AX45" s="160"/>
      <c r="AY45" s="189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207"/>
      <c r="BK45" s="207"/>
      <c r="BL45" s="207"/>
      <c r="BM45" s="207"/>
      <c r="BN45" s="160"/>
      <c r="BO45" s="163"/>
      <c r="BP45" s="163"/>
      <c r="BQ45" s="184"/>
      <c r="BR45" s="184"/>
      <c r="BS45" s="184"/>
      <c r="BT45" s="184"/>
      <c r="BU45" s="117"/>
      <c r="BV45" s="191"/>
      <c r="BW45" s="191"/>
      <c r="BX45" s="130"/>
      <c r="BY45" s="130"/>
      <c r="BZ45" s="130"/>
      <c r="CA45" s="130"/>
      <c r="CB45" s="117"/>
      <c r="CC45" s="130"/>
      <c r="CD45" s="130"/>
      <c r="CE45" s="130"/>
      <c r="CF45" s="130"/>
      <c r="CG45" s="130"/>
      <c r="CH45" s="130"/>
      <c r="CI45" s="160"/>
      <c r="CJ45" s="130"/>
      <c r="CK45" s="130"/>
      <c r="CL45" s="195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91"/>
      <c r="CY45" s="191"/>
      <c r="CZ45" s="130"/>
      <c r="DA45" s="130"/>
      <c r="DB45" s="130"/>
      <c r="DC45" s="130"/>
      <c r="DD45" s="160"/>
      <c r="DE45" s="191"/>
      <c r="DF45" s="191"/>
      <c r="DG45" s="210"/>
      <c r="DH45" s="210"/>
      <c r="DI45" s="210"/>
      <c r="DJ45" s="160"/>
      <c r="DK45" s="130"/>
      <c r="DL45" s="130"/>
      <c r="DM45" s="130"/>
      <c r="DN45" s="130"/>
      <c r="DO45" s="130"/>
      <c r="DP45" s="130"/>
      <c r="DQ45" s="130"/>
      <c r="DR45" s="130"/>
      <c r="DS45" s="130"/>
      <c r="DT45" s="191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60"/>
      <c r="EU45" s="191"/>
      <c r="EV45" s="191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17">
        <v>0</v>
      </c>
      <c r="FP45" s="130"/>
      <c r="FQ45" s="130"/>
      <c r="FR45" s="130"/>
      <c r="FS45" s="130"/>
      <c r="FT45" s="130"/>
      <c r="FU45" s="130"/>
      <c r="FV45" s="117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60"/>
      <c r="GK45" s="163"/>
      <c r="GL45" s="163"/>
      <c r="GM45" s="160"/>
      <c r="GN45" s="160"/>
      <c r="GO45" s="160"/>
      <c r="GP45" s="160"/>
      <c r="GQ45" s="117"/>
      <c r="GR45" s="130"/>
      <c r="GS45" s="130"/>
      <c r="GT45" s="156"/>
      <c r="GU45" s="130"/>
      <c r="GV45" s="130"/>
      <c r="GW45" s="156"/>
      <c r="GX45" s="117"/>
      <c r="GY45" s="130"/>
      <c r="GZ45" s="130"/>
      <c r="HA45" s="130"/>
      <c r="HB45" s="130"/>
      <c r="HC45" s="130"/>
      <c r="HD45" s="130"/>
      <c r="HE45" s="117"/>
      <c r="HF45" s="130"/>
      <c r="HG45" s="130"/>
      <c r="HH45" s="130"/>
      <c r="HI45" s="130"/>
      <c r="HJ45" s="130"/>
      <c r="HK45" s="130"/>
    </row>
    <row r="46" spans="1:219" ht="18.75">
      <c r="A46" s="123" t="s">
        <v>183</v>
      </c>
      <c r="B46" s="124" t="s">
        <v>115</v>
      </c>
      <c r="C46" s="125" t="s">
        <v>37</v>
      </c>
      <c r="D46" s="126">
        <f t="shared" si="0"/>
        <v>1806</v>
      </c>
      <c r="E46" s="127">
        <v>41030</v>
      </c>
      <c r="F46" s="128" t="s">
        <v>343</v>
      </c>
      <c r="G46" s="131">
        <f t="shared" si="1"/>
        <v>551.448</v>
      </c>
      <c r="H46" s="138"/>
      <c r="I46" s="137"/>
      <c r="J46" s="133">
        <f t="shared" si="2"/>
        <v>551.448</v>
      </c>
      <c r="K46" s="138"/>
      <c r="L46" s="138"/>
      <c r="M46" s="138"/>
      <c r="N46" s="138"/>
      <c r="O46" s="129"/>
      <c r="P46" s="130"/>
      <c r="Q46" s="160">
        <v>117</v>
      </c>
      <c r="R46" s="192">
        <v>41030</v>
      </c>
      <c r="S46" s="192">
        <v>41153</v>
      </c>
      <c r="T46" s="154">
        <v>42</v>
      </c>
      <c r="U46" s="154"/>
      <c r="V46" s="154"/>
      <c r="W46" s="154">
        <v>42</v>
      </c>
      <c r="X46" s="125"/>
      <c r="Y46" s="153"/>
      <c r="Z46" s="125"/>
      <c r="AA46" s="125"/>
      <c r="AB46" s="125"/>
      <c r="AC46" s="125"/>
      <c r="AD46" s="125"/>
      <c r="AE46" s="125">
        <v>415</v>
      </c>
      <c r="AF46" s="115"/>
      <c r="AG46" s="125"/>
      <c r="AH46" s="125"/>
      <c r="AI46" s="125"/>
      <c r="AJ46" s="125"/>
      <c r="AK46" s="124"/>
      <c r="AL46" s="125">
        <v>236</v>
      </c>
      <c r="AM46" s="127">
        <v>41030</v>
      </c>
      <c r="AN46" s="127">
        <v>41182</v>
      </c>
      <c r="AO46" s="184">
        <v>299.5</v>
      </c>
      <c r="AP46" s="160"/>
      <c r="AQ46" s="160"/>
      <c r="AR46" s="184">
        <v>299.5</v>
      </c>
      <c r="AS46" s="160"/>
      <c r="AT46" s="153"/>
      <c r="AU46" s="160"/>
      <c r="AV46" s="160"/>
      <c r="AW46" s="160"/>
      <c r="AX46" s="160"/>
      <c r="AY46" s="189"/>
      <c r="AZ46" s="130">
        <v>14</v>
      </c>
      <c r="BA46" s="130"/>
      <c r="BB46" s="130"/>
      <c r="BC46" s="130"/>
      <c r="BD46" s="130"/>
      <c r="BE46" s="130"/>
      <c r="BF46" s="130"/>
      <c r="BG46" s="130">
        <v>24</v>
      </c>
      <c r="BH46" s="130"/>
      <c r="BI46" s="130"/>
      <c r="BJ46" s="207"/>
      <c r="BK46" s="207"/>
      <c r="BL46" s="207"/>
      <c r="BM46" s="207">
        <v>19.2</v>
      </c>
      <c r="BN46" s="160"/>
      <c r="BO46" s="163"/>
      <c r="BP46" s="163"/>
      <c r="BQ46" s="184"/>
      <c r="BR46" s="184"/>
      <c r="BS46" s="184"/>
      <c r="BT46" s="184"/>
      <c r="BU46" s="117">
        <v>15</v>
      </c>
      <c r="BV46" s="191">
        <v>41030</v>
      </c>
      <c r="BW46" s="191">
        <v>41152</v>
      </c>
      <c r="BX46" s="130"/>
      <c r="BY46" s="130"/>
      <c r="BZ46" s="130"/>
      <c r="CA46" s="130"/>
      <c r="CB46" s="117">
        <v>6</v>
      </c>
      <c r="CC46" s="130"/>
      <c r="CD46" s="130"/>
      <c r="CE46" s="130"/>
      <c r="CF46" s="130"/>
      <c r="CG46" s="130"/>
      <c r="CH46" s="130"/>
      <c r="CI46" s="160">
        <v>84</v>
      </c>
      <c r="CJ46" s="130"/>
      <c r="CK46" s="130"/>
      <c r="CL46" s="195">
        <v>120</v>
      </c>
      <c r="CM46" s="130"/>
      <c r="CN46" s="130"/>
      <c r="CO46" s="130"/>
      <c r="CP46" s="130">
        <v>10</v>
      </c>
      <c r="CQ46" s="130"/>
      <c r="CR46" s="130"/>
      <c r="CS46" s="130"/>
      <c r="CT46" s="130"/>
      <c r="CU46" s="130"/>
      <c r="CV46" s="130"/>
      <c r="CW46" s="130"/>
      <c r="CX46" s="191"/>
      <c r="CY46" s="191"/>
      <c r="CZ46" s="130"/>
      <c r="DA46" s="130"/>
      <c r="DB46" s="130"/>
      <c r="DC46" s="130"/>
      <c r="DD46" s="160">
        <v>60</v>
      </c>
      <c r="DE46" s="191">
        <v>41061</v>
      </c>
      <c r="DF46" s="191">
        <v>41213</v>
      </c>
      <c r="DG46" s="210">
        <v>93.128</v>
      </c>
      <c r="DH46" s="210"/>
      <c r="DI46" s="210"/>
      <c r="DJ46" s="160">
        <v>93.128</v>
      </c>
      <c r="DK46" s="130">
        <v>60</v>
      </c>
      <c r="DL46" s="130"/>
      <c r="DM46" s="130"/>
      <c r="DN46" s="130"/>
      <c r="DO46" s="130"/>
      <c r="DP46" s="130"/>
      <c r="DQ46" s="130"/>
      <c r="DR46" s="130">
        <v>80</v>
      </c>
      <c r="DS46" s="130"/>
      <c r="DT46" s="191">
        <v>41153</v>
      </c>
      <c r="DU46" s="130"/>
      <c r="DV46" s="130"/>
      <c r="DW46" s="130"/>
      <c r="DX46" s="130"/>
      <c r="DY46" s="130">
        <v>141</v>
      </c>
      <c r="DZ46" s="130"/>
      <c r="EA46" s="130"/>
      <c r="EB46" s="130"/>
      <c r="EC46" s="130"/>
      <c r="ED46" s="130"/>
      <c r="EE46" s="130"/>
      <c r="EF46" s="130">
        <v>40</v>
      </c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60"/>
      <c r="EU46" s="191"/>
      <c r="EV46" s="191"/>
      <c r="EW46" s="130"/>
      <c r="EX46" s="130"/>
      <c r="EY46" s="130"/>
      <c r="EZ46" s="130"/>
      <c r="FA46" s="130">
        <v>6</v>
      </c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17">
        <v>6</v>
      </c>
      <c r="FP46" s="130"/>
      <c r="FQ46" s="130"/>
      <c r="FR46" s="130"/>
      <c r="FS46" s="130"/>
      <c r="FT46" s="130"/>
      <c r="FU46" s="130"/>
      <c r="FV46" s="117">
        <v>50</v>
      </c>
      <c r="FW46" s="130"/>
      <c r="FX46" s="130"/>
      <c r="FY46" s="130"/>
      <c r="FZ46" s="130"/>
      <c r="GA46" s="130"/>
      <c r="GB46" s="130"/>
      <c r="GC46" s="130">
        <v>2</v>
      </c>
      <c r="GD46" s="130"/>
      <c r="GE46" s="130"/>
      <c r="GF46" s="130"/>
      <c r="GG46" s="130"/>
      <c r="GH46" s="130"/>
      <c r="GI46" s="130"/>
      <c r="GJ46" s="160">
        <v>20</v>
      </c>
      <c r="GK46" s="163">
        <v>41030</v>
      </c>
      <c r="GL46" s="163">
        <v>41152</v>
      </c>
      <c r="GM46" s="160"/>
      <c r="GN46" s="160"/>
      <c r="GO46" s="160"/>
      <c r="GP46" s="160"/>
      <c r="GQ46" s="117">
        <v>360</v>
      </c>
      <c r="GR46" s="130"/>
      <c r="GS46" s="130"/>
      <c r="GT46" s="156">
        <v>97.62</v>
      </c>
      <c r="GU46" s="130"/>
      <c r="GV46" s="130"/>
      <c r="GW46" s="156">
        <v>97.62</v>
      </c>
      <c r="GX46" s="117">
        <v>10</v>
      </c>
      <c r="GY46" s="130"/>
      <c r="GZ46" s="130"/>
      <c r="HA46" s="130"/>
      <c r="HB46" s="130"/>
      <c r="HC46" s="130"/>
      <c r="HD46" s="130"/>
      <c r="HE46" s="117">
        <v>50</v>
      </c>
      <c r="HF46" s="130"/>
      <c r="HG46" s="130"/>
      <c r="HH46" s="130"/>
      <c r="HI46" s="130"/>
      <c r="HJ46" s="130"/>
      <c r="HK46" s="130"/>
    </row>
    <row r="47" spans="1:219" ht="18.75">
      <c r="A47" s="123" t="s">
        <v>184</v>
      </c>
      <c r="B47" s="124" t="s">
        <v>117</v>
      </c>
      <c r="C47" s="125" t="s">
        <v>37</v>
      </c>
      <c r="D47" s="126">
        <f t="shared" si="0"/>
        <v>970</v>
      </c>
      <c r="E47" s="127">
        <v>41030</v>
      </c>
      <c r="F47" s="128" t="s">
        <v>343</v>
      </c>
      <c r="G47" s="131">
        <f t="shared" si="1"/>
        <v>199.602</v>
      </c>
      <c r="H47" s="138"/>
      <c r="I47" s="137"/>
      <c r="J47" s="133">
        <f t="shared" si="2"/>
        <v>199.602</v>
      </c>
      <c r="K47" s="138"/>
      <c r="L47" s="138"/>
      <c r="M47" s="138"/>
      <c r="N47" s="138"/>
      <c r="O47" s="129"/>
      <c r="P47" s="130"/>
      <c r="Q47" s="160">
        <v>3</v>
      </c>
      <c r="R47" s="192">
        <v>41030</v>
      </c>
      <c r="S47" s="192">
        <v>41153</v>
      </c>
      <c r="T47" s="154">
        <v>12.1</v>
      </c>
      <c r="U47" s="154"/>
      <c r="V47" s="154"/>
      <c r="W47" s="154">
        <v>12.1</v>
      </c>
      <c r="X47" s="125"/>
      <c r="Y47" s="153"/>
      <c r="Z47" s="125"/>
      <c r="AA47" s="125"/>
      <c r="AB47" s="125"/>
      <c r="AC47" s="125"/>
      <c r="AD47" s="125"/>
      <c r="AE47" s="125">
        <v>15</v>
      </c>
      <c r="AF47" s="115"/>
      <c r="AG47" s="125"/>
      <c r="AH47" s="125"/>
      <c r="AI47" s="125"/>
      <c r="AJ47" s="125"/>
      <c r="AK47" s="124"/>
      <c r="AL47" s="125">
        <v>18</v>
      </c>
      <c r="AM47" s="127">
        <v>41030</v>
      </c>
      <c r="AN47" s="127">
        <v>41182</v>
      </c>
      <c r="AO47" s="184">
        <v>92.4</v>
      </c>
      <c r="AP47" s="160"/>
      <c r="AQ47" s="160"/>
      <c r="AR47" s="184">
        <v>92.4</v>
      </c>
      <c r="AS47" s="160"/>
      <c r="AT47" s="153"/>
      <c r="AU47" s="160"/>
      <c r="AV47" s="160"/>
      <c r="AW47" s="160"/>
      <c r="AX47" s="160"/>
      <c r="AY47" s="189"/>
      <c r="AZ47" s="130">
        <v>14</v>
      </c>
      <c r="BA47" s="130"/>
      <c r="BB47" s="130"/>
      <c r="BC47" s="130"/>
      <c r="BD47" s="130"/>
      <c r="BE47" s="130"/>
      <c r="BF47" s="130"/>
      <c r="BG47" s="130">
        <v>2</v>
      </c>
      <c r="BH47" s="130"/>
      <c r="BI47" s="130"/>
      <c r="BJ47" s="207"/>
      <c r="BK47" s="207"/>
      <c r="BL47" s="207"/>
      <c r="BM47" s="207">
        <v>2.4</v>
      </c>
      <c r="BN47" s="160"/>
      <c r="BO47" s="163"/>
      <c r="BP47" s="163"/>
      <c r="BQ47" s="184"/>
      <c r="BR47" s="184"/>
      <c r="BS47" s="184"/>
      <c r="BT47" s="184"/>
      <c r="BU47" s="117">
        <v>5</v>
      </c>
      <c r="BV47" s="191">
        <v>41030</v>
      </c>
      <c r="BW47" s="191">
        <v>41152</v>
      </c>
      <c r="BX47" s="130"/>
      <c r="BY47" s="130"/>
      <c r="BZ47" s="130"/>
      <c r="CA47" s="130"/>
      <c r="CB47" s="117"/>
      <c r="CC47" s="130"/>
      <c r="CD47" s="130"/>
      <c r="CE47" s="130"/>
      <c r="CF47" s="130"/>
      <c r="CG47" s="130"/>
      <c r="CH47" s="130"/>
      <c r="CI47" s="160">
        <v>42</v>
      </c>
      <c r="CJ47" s="130"/>
      <c r="CK47" s="130"/>
      <c r="CL47" s="195">
        <v>110</v>
      </c>
      <c r="CM47" s="130"/>
      <c r="CN47" s="130"/>
      <c r="CO47" s="130"/>
      <c r="CP47" s="130">
        <v>10</v>
      </c>
      <c r="CQ47" s="130"/>
      <c r="CR47" s="130"/>
      <c r="CS47" s="130"/>
      <c r="CT47" s="130"/>
      <c r="CU47" s="130"/>
      <c r="CV47" s="130"/>
      <c r="CW47" s="130">
        <v>476</v>
      </c>
      <c r="CX47" s="191">
        <v>41030</v>
      </c>
      <c r="CY47" s="191">
        <v>41152</v>
      </c>
      <c r="CZ47" s="130"/>
      <c r="DA47" s="130"/>
      <c r="DB47" s="130"/>
      <c r="DC47" s="130"/>
      <c r="DD47" s="160">
        <v>8</v>
      </c>
      <c r="DE47" s="191">
        <v>41061</v>
      </c>
      <c r="DF47" s="191">
        <v>41213</v>
      </c>
      <c r="DG47" s="210">
        <v>52.512</v>
      </c>
      <c r="DH47" s="210"/>
      <c r="DI47" s="210"/>
      <c r="DJ47" s="160">
        <v>52.512</v>
      </c>
      <c r="DK47" s="130">
        <v>5</v>
      </c>
      <c r="DL47" s="130"/>
      <c r="DM47" s="130"/>
      <c r="DN47" s="130"/>
      <c r="DO47" s="130"/>
      <c r="DP47" s="130"/>
      <c r="DQ47" s="130"/>
      <c r="DR47" s="130">
        <v>15</v>
      </c>
      <c r="DS47" s="130"/>
      <c r="DT47" s="191">
        <v>41153</v>
      </c>
      <c r="DU47" s="130"/>
      <c r="DV47" s="130"/>
      <c r="DW47" s="130"/>
      <c r="DX47" s="130"/>
      <c r="DY47" s="130">
        <v>120</v>
      </c>
      <c r="DZ47" s="130"/>
      <c r="EA47" s="130"/>
      <c r="EB47" s="130"/>
      <c r="EC47" s="130"/>
      <c r="ED47" s="130"/>
      <c r="EE47" s="130"/>
      <c r="EF47" s="130">
        <v>10</v>
      </c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60">
        <v>3</v>
      </c>
      <c r="EU47" s="191">
        <v>40969</v>
      </c>
      <c r="EV47" s="191">
        <v>41030</v>
      </c>
      <c r="EW47" s="130"/>
      <c r="EX47" s="130"/>
      <c r="EY47" s="130"/>
      <c r="EZ47" s="130"/>
      <c r="FA47" s="130">
        <v>1</v>
      </c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17">
        <v>6</v>
      </c>
      <c r="FP47" s="130"/>
      <c r="FQ47" s="130"/>
      <c r="FR47" s="130"/>
      <c r="FS47" s="130"/>
      <c r="FT47" s="130"/>
      <c r="FU47" s="130"/>
      <c r="FV47" s="117">
        <v>30</v>
      </c>
      <c r="FW47" s="130"/>
      <c r="FX47" s="130"/>
      <c r="FY47" s="130"/>
      <c r="FZ47" s="130"/>
      <c r="GA47" s="130"/>
      <c r="GB47" s="130"/>
      <c r="GC47" s="130">
        <v>2</v>
      </c>
      <c r="GD47" s="130"/>
      <c r="GE47" s="130"/>
      <c r="GF47" s="130"/>
      <c r="GG47" s="130"/>
      <c r="GH47" s="130"/>
      <c r="GI47" s="130"/>
      <c r="GJ47" s="160">
        <v>10</v>
      </c>
      <c r="GK47" s="163">
        <v>41030</v>
      </c>
      <c r="GL47" s="163">
        <v>41152</v>
      </c>
      <c r="GM47" s="160"/>
      <c r="GN47" s="160"/>
      <c r="GO47" s="160"/>
      <c r="GP47" s="160"/>
      <c r="GQ47" s="117">
        <v>160</v>
      </c>
      <c r="GR47" s="130"/>
      <c r="GS47" s="130"/>
      <c r="GT47" s="156">
        <v>40.19</v>
      </c>
      <c r="GU47" s="130"/>
      <c r="GV47" s="130"/>
      <c r="GW47" s="156">
        <v>40.19</v>
      </c>
      <c r="GX47" s="117">
        <v>4</v>
      </c>
      <c r="GY47" s="130"/>
      <c r="GZ47" s="130"/>
      <c r="HA47" s="130"/>
      <c r="HB47" s="130"/>
      <c r="HC47" s="130"/>
      <c r="HD47" s="130"/>
      <c r="HE47" s="117">
        <v>11</v>
      </c>
      <c r="HF47" s="130"/>
      <c r="HG47" s="130"/>
      <c r="HH47" s="130"/>
      <c r="HI47" s="130"/>
      <c r="HJ47" s="130"/>
      <c r="HK47" s="130"/>
    </row>
    <row r="48" spans="1:219" ht="19.5" customHeight="1">
      <c r="A48" s="123" t="s">
        <v>185</v>
      </c>
      <c r="B48" s="124" t="s">
        <v>186</v>
      </c>
      <c r="C48" s="125" t="s">
        <v>44</v>
      </c>
      <c r="D48" s="126">
        <f t="shared" si="0"/>
        <v>1948</v>
      </c>
      <c r="E48" s="127">
        <v>41030</v>
      </c>
      <c r="F48" s="128" t="s">
        <v>343</v>
      </c>
      <c r="G48" s="131">
        <f t="shared" si="1"/>
        <v>4224.304</v>
      </c>
      <c r="H48" s="138"/>
      <c r="I48" s="137"/>
      <c r="J48" s="133">
        <f t="shared" si="2"/>
        <v>4224.304</v>
      </c>
      <c r="K48" s="138"/>
      <c r="L48" s="138"/>
      <c r="M48" s="138"/>
      <c r="N48" s="138"/>
      <c r="O48" s="129"/>
      <c r="P48" s="130"/>
      <c r="Q48" s="160">
        <v>374</v>
      </c>
      <c r="R48" s="192">
        <v>41030</v>
      </c>
      <c r="S48" s="192">
        <v>41153</v>
      </c>
      <c r="T48" s="154"/>
      <c r="U48" s="154"/>
      <c r="V48" s="154"/>
      <c r="W48" s="154"/>
      <c r="X48" s="125">
        <v>21</v>
      </c>
      <c r="Y48" s="153"/>
      <c r="Z48" s="125"/>
      <c r="AA48" s="125"/>
      <c r="AB48" s="125"/>
      <c r="AC48" s="125"/>
      <c r="AD48" s="125"/>
      <c r="AE48" s="125">
        <v>423</v>
      </c>
      <c r="AF48" s="115"/>
      <c r="AG48" s="125"/>
      <c r="AH48" s="125"/>
      <c r="AI48" s="125"/>
      <c r="AJ48" s="125"/>
      <c r="AK48" s="124"/>
      <c r="AL48" s="125">
        <v>131</v>
      </c>
      <c r="AM48" s="127">
        <v>41030</v>
      </c>
      <c r="AN48" s="127">
        <v>41182</v>
      </c>
      <c r="AO48" s="184">
        <v>3503.7</v>
      </c>
      <c r="AP48" s="160"/>
      <c r="AQ48" s="160"/>
      <c r="AR48" s="184">
        <v>3503.7</v>
      </c>
      <c r="AS48" s="160">
        <v>8</v>
      </c>
      <c r="AT48" s="153"/>
      <c r="AU48" s="160"/>
      <c r="AV48" s="160"/>
      <c r="AW48" s="160"/>
      <c r="AX48" s="160"/>
      <c r="AY48" s="189"/>
      <c r="AZ48" s="130">
        <v>7</v>
      </c>
      <c r="BA48" s="130"/>
      <c r="BB48" s="130"/>
      <c r="BC48" s="130"/>
      <c r="BD48" s="130"/>
      <c r="BE48" s="130"/>
      <c r="BF48" s="130"/>
      <c r="BG48" s="130">
        <v>7</v>
      </c>
      <c r="BH48" s="130"/>
      <c r="BI48" s="130"/>
      <c r="BJ48" s="207"/>
      <c r="BK48" s="207"/>
      <c r="BL48" s="207"/>
      <c r="BM48" s="207">
        <v>84</v>
      </c>
      <c r="BN48" s="160">
        <v>3</v>
      </c>
      <c r="BO48" s="163"/>
      <c r="BP48" s="163"/>
      <c r="BQ48" s="184">
        <v>30</v>
      </c>
      <c r="BR48" s="184"/>
      <c r="BS48" s="184"/>
      <c r="BT48" s="184">
        <v>30</v>
      </c>
      <c r="BU48" s="117">
        <v>9</v>
      </c>
      <c r="BV48" s="191">
        <v>41061</v>
      </c>
      <c r="BW48" s="191">
        <v>41152</v>
      </c>
      <c r="BX48" s="130"/>
      <c r="BY48" s="130"/>
      <c r="BZ48" s="130"/>
      <c r="CA48" s="130"/>
      <c r="CB48" s="117">
        <v>15</v>
      </c>
      <c r="CC48" s="130"/>
      <c r="CD48" s="130"/>
      <c r="CE48" s="130"/>
      <c r="CF48" s="130"/>
      <c r="CG48" s="130"/>
      <c r="CH48" s="130"/>
      <c r="CI48" s="160">
        <v>43</v>
      </c>
      <c r="CJ48" s="130"/>
      <c r="CK48" s="130"/>
      <c r="CL48" s="195">
        <v>430</v>
      </c>
      <c r="CM48" s="130"/>
      <c r="CN48" s="130"/>
      <c r="CO48" s="130"/>
      <c r="CP48" s="130">
        <v>32</v>
      </c>
      <c r="CQ48" s="130"/>
      <c r="CR48" s="130"/>
      <c r="CS48" s="130"/>
      <c r="CT48" s="130"/>
      <c r="CU48" s="130"/>
      <c r="CV48" s="130"/>
      <c r="CW48" s="130">
        <v>80</v>
      </c>
      <c r="CX48" s="191">
        <v>41030</v>
      </c>
      <c r="CY48" s="191">
        <v>41152</v>
      </c>
      <c r="CZ48" s="130"/>
      <c r="DA48" s="130"/>
      <c r="DB48" s="130"/>
      <c r="DC48" s="130"/>
      <c r="DD48" s="160">
        <v>39</v>
      </c>
      <c r="DE48" s="191">
        <v>41061</v>
      </c>
      <c r="DF48" s="191">
        <v>41213</v>
      </c>
      <c r="DG48" s="210">
        <v>520.474</v>
      </c>
      <c r="DH48" s="210"/>
      <c r="DI48" s="210"/>
      <c r="DJ48" s="160">
        <v>520.474</v>
      </c>
      <c r="DK48" s="130">
        <v>54</v>
      </c>
      <c r="DL48" s="130"/>
      <c r="DM48" s="130"/>
      <c r="DN48" s="130"/>
      <c r="DO48" s="130"/>
      <c r="DP48" s="130"/>
      <c r="DQ48" s="130"/>
      <c r="DR48" s="130">
        <v>14</v>
      </c>
      <c r="DS48" s="130"/>
      <c r="DT48" s="191">
        <v>41153</v>
      </c>
      <c r="DU48" s="130"/>
      <c r="DV48" s="130"/>
      <c r="DW48" s="130"/>
      <c r="DX48" s="130"/>
      <c r="DY48" s="130">
        <v>137</v>
      </c>
      <c r="DZ48" s="130"/>
      <c r="EA48" s="130"/>
      <c r="EB48" s="130"/>
      <c r="EC48" s="130"/>
      <c r="ED48" s="130"/>
      <c r="EE48" s="130"/>
      <c r="EF48" s="130">
        <v>9</v>
      </c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60">
        <v>36</v>
      </c>
      <c r="EU48" s="191"/>
      <c r="EV48" s="191"/>
      <c r="EW48" s="130"/>
      <c r="EX48" s="130"/>
      <c r="EY48" s="130"/>
      <c r="EZ48" s="130"/>
      <c r="FA48" s="130">
        <v>15</v>
      </c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17">
        <v>25</v>
      </c>
      <c r="FP48" s="130"/>
      <c r="FQ48" s="130"/>
      <c r="FR48" s="130"/>
      <c r="FS48" s="130"/>
      <c r="FT48" s="130"/>
      <c r="FU48" s="130"/>
      <c r="FV48" s="117">
        <v>45</v>
      </c>
      <c r="FW48" s="130"/>
      <c r="FX48" s="130"/>
      <c r="FY48" s="130"/>
      <c r="FZ48" s="130"/>
      <c r="GA48" s="130"/>
      <c r="GB48" s="130"/>
      <c r="GC48" s="130">
        <v>2</v>
      </c>
      <c r="GD48" s="130"/>
      <c r="GE48" s="130"/>
      <c r="GF48" s="130"/>
      <c r="GG48" s="130"/>
      <c r="GH48" s="130"/>
      <c r="GI48" s="130"/>
      <c r="GJ48" s="160">
        <v>335</v>
      </c>
      <c r="GK48" s="163">
        <v>41030</v>
      </c>
      <c r="GL48" s="163">
        <v>41152</v>
      </c>
      <c r="GM48" s="160"/>
      <c r="GN48" s="160"/>
      <c r="GO48" s="160"/>
      <c r="GP48" s="160"/>
      <c r="GQ48" s="117">
        <v>11</v>
      </c>
      <c r="GR48" s="130"/>
      <c r="GS48" s="130"/>
      <c r="GT48" s="156">
        <v>86.13</v>
      </c>
      <c r="GU48" s="130"/>
      <c r="GV48" s="130"/>
      <c r="GW48" s="156">
        <v>86.13</v>
      </c>
      <c r="GX48" s="117">
        <v>15</v>
      </c>
      <c r="GY48" s="130"/>
      <c r="GZ48" s="130"/>
      <c r="HA48" s="130"/>
      <c r="HB48" s="130"/>
      <c r="HC48" s="130"/>
      <c r="HD48" s="130"/>
      <c r="HE48" s="117">
        <v>58</v>
      </c>
      <c r="HF48" s="130"/>
      <c r="HG48" s="130"/>
      <c r="HH48" s="130"/>
      <c r="HI48" s="130"/>
      <c r="HJ48" s="130"/>
      <c r="HK48" s="130"/>
    </row>
    <row r="49" spans="1:219" ht="32.25" customHeight="1">
      <c r="A49" s="123" t="s">
        <v>187</v>
      </c>
      <c r="B49" s="124" t="s">
        <v>119</v>
      </c>
      <c r="C49" s="125" t="s">
        <v>37</v>
      </c>
      <c r="D49" s="126">
        <f t="shared" si="0"/>
        <v>1163</v>
      </c>
      <c r="E49" s="127">
        <v>41030</v>
      </c>
      <c r="F49" s="128" t="s">
        <v>343</v>
      </c>
      <c r="G49" s="131">
        <f t="shared" si="1"/>
        <v>2774.312</v>
      </c>
      <c r="H49" s="138"/>
      <c r="I49" s="137"/>
      <c r="J49" s="133">
        <f t="shared" si="2"/>
        <v>2774.312</v>
      </c>
      <c r="K49" s="138"/>
      <c r="L49" s="138"/>
      <c r="M49" s="138"/>
      <c r="N49" s="138"/>
      <c r="O49" s="129"/>
      <c r="P49" s="130"/>
      <c r="Q49" s="160">
        <v>91</v>
      </c>
      <c r="R49" s="192">
        <v>41030</v>
      </c>
      <c r="S49" s="192">
        <v>41153</v>
      </c>
      <c r="T49" s="154"/>
      <c r="U49" s="154"/>
      <c r="V49" s="154"/>
      <c r="W49" s="154"/>
      <c r="X49" s="125">
        <v>18</v>
      </c>
      <c r="Y49" s="153"/>
      <c r="Z49" s="125"/>
      <c r="AA49" s="125"/>
      <c r="AB49" s="125"/>
      <c r="AC49" s="125"/>
      <c r="AD49" s="125"/>
      <c r="AE49" s="125">
        <v>87</v>
      </c>
      <c r="AF49" s="115"/>
      <c r="AG49" s="125"/>
      <c r="AH49" s="125"/>
      <c r="AI49" s="125"/>
      <c r="AJ49" s="125"/>
      <c r="AK49" s="124"/>
      <c r="AL49" s="125">
        <v>97</v>
      </c>
      <c r="AM49" s="127">
        <v>41030</v>
      </c>
      <c r="AN49" s="127">
        <v>41182</v>
      </c>
      <c r="AO49" s="184">
        <v>2328</v>
      </c>
      <c r="AP49" s="160"/>
      <c r="AQ49" s="160"/>
      <c r="AR49" s="184">
        <v>2328</v>
      </c>
      <c r="AS49" s="160">
        <v>5</v>
      </c>
      <c r="AT49" s="153"/>
      <c r="AU49" s="160"/>
      <c r="AV49" s="160"/>
      <c r="AW49" s="160"/>
      <c r="AX49" s="160"/>
      <c r="AY49" s="189"/>
      <c r="AZ49" s="130"/>
      <c r="BA49" s="130"/>
      <c r="BB49" s="130"/>
      <c r="BC49" s="130"/>
      <c r="BD49" s="130"/>
      <c r="BE49" s="130"/>
      <c r="BF49" s="130"/>
      <c r="BG49" s="130">
        <v>1</v>
      </c>
      <c r="BH49" s="130"/>
      <c r="BI49" s="130"/>
      <c r="BJ49" s="207"/>
      <c r="BK49" s="207"/>
      <c r="BL49" s="207"/>
      <c r="BM49" s="207">
        <v>26</v>
      </c>
      <c r="BN49" s="160">
        <v>3</v>
      </c>
      <c r="BO49" s="163"/>
      <c r="BP49" s="163"/>
      <c r="BQ49" s="184">
        <v>30</v>
      </c>
      <c r="BR49" s="184"/>
      <c r="BS49" s="184"/>
      <c r="BT49" s="184">
        <v>30</v>
      </c>
      <c r="BU49" s="117"/>
      <c r="BV49" s="191"/>
      <c r="BW49" s="191"/>
      <c r="BX49" s="130"/>
      <c r="BY49" s="130"/>
      <c r="BZ49" s="130"/>
      <c r="CA49" s="130"/>
      <c r="CB49" s="117"/>
      <c r="CC49" s="130"/>
      <c r="CD49" s="130"/>
      <c r="CE49" s="130"/>
      <c r="CF49" s="130"/>
      <c r="CG49" s="130"/>
      <c r="CH49" s="130"/>
      <c r="CI49" s="160">
        <v>43</v>
      </c>
      <c r="CJ49" s="130"/>
      <c r="CK49" s="130"/>
      <c r="CL49" s="195">
        <v>300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>
        <v>169</v>
      </c>
      <c r="CX49" s="191">
        <v>41030</v>
      </c>
      <c r="CY49" s="191">
        <v>41152</v>
      </c>
      <c r="CZ49" s="130"/>
      <c r="DA49" s="130"/>
      <c r="DB49" s="130"/>
      <c r="DC49" s="130"/>
      <c r="DD49" s="160">
        <v>17</v>
      </c>
      <c r="DE49" s="191">
        <v>40940</v>
      </c>
      <c r="DF49" s="191">
        <v>41213</v>
      </c>
      <c r="DG49" s="210">
        <v>358.732</v>
      </c>
      <c r="DH49" s="210"/>
      <c r="DI49" s="210"/>
      <c r="DJ49" s="160">
        <v>358.732</v>
      </c>
      <c r="DK49" s="130">
        <v>54</v>
      </c>
      <c r="DL49" s="130"/>
      <c r="DM49" s="130"/>
      <c r="DN49" s="130"/>
      <c r="DO49" s="130"/>
      <c r="DP49" s="130"/>
      <c r="DQ49" s="130"/>
      <c r="DR49" s="130">
        <v>11</v>
      </c>
      <c r="DS49" s="130"/>
      <c r="DT49" s="191">
        <v>41153</v>
      </c>
      <c r="DU49" s="130"/>
      <c r="DV49" s="130"/>
      <c r="DW49" s="130"/>
      <c r="DX49" s="130"/>
      <c r="DY49" s="130">
        <v>137</v>
      </c>
      <c r="DZ49" s="130"/>
      <c r="EA49" s="130"/>
      <c r="EB49" s="130"/>
      <c r="EC49" s="130"/>
      <c r="ED49" s="130"/>
      <c r="EE49" s="130"/>
      <c r="EF49" s="130">
        <v>5</v>
      </c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60"/>
      <c r="EU49" s="191"/>
      <c r="EV49" s="191"/>
      <c r="EW49" s="130"/>
      <c r="EX49" s="130"/>
      <c r="EY49" s="130"/>
      <c r="EZ49" s="130"/>
      <c r="FA49" s="130">
        <v>15</v>
      </c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17">
        <v>8</v>
      </c>
      <c r="FP49" s="130"/>
      <c r="FQ49" s="130"/>
      <c r="FR49" s="130"/>
      <c r="FS49" s="130"/>
      <c r="FT49" s="130"/>
      <c r="FU49" s="130"/>
      <c r="FV49" s="117">
        <v>7</v>
      </c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60">
        <v>335</v>
      </c>
      <c r="GK49" s="163">
        <v>41030</v>
      </c>
      <c r="GL49" s="163">
        <v>41152</v>
      </c>
      <c r="GM49" s="160"/>
      <c r="GN49" s="160"/>
      <c r="GO49" s="160"/>
      <c r="GP49" s="160"/>
      <c r="GQ49" s="117">
        <v>15</v>
      </c>
      <c r="GR49" s="130"/>
      <c r="GS49" s="130"/>
      <c r="GT49" s="156">
        <v>31.58</v>
      </c>
      <c r="GU49" s="130"/>
      <c r="GV49" s="130"/>
      <c r="GW49" s="156">
        <v>31.58</v>
      </c>
      <c r="GX49" s="117">
        <v>8</v>
      </c>
      <c r="GY49" s="130"/>
      <c r="GZ49" s="130"/>
      <c r="HA49" s="130"/>
      <c r="HB49" s="130"/>
      <c r="HC49" s="130"/>
      <c r="HD49" s="130"/>
      <c r="HE49" s="117">
        <v>37</v>
      </c>
      <c r="HF49" s="130"/>
      <c r="HG49" s="130"/>
      <c r="HH49" s="130"/>
      <c r="HI49" s="130"/>
      <c r="HJ49" s="130"/>
      <c r="HK49" s="130"/>
    </row>
    <row r="50" spans="1:219" ht="18.75">
      <c r="A50" s="123" t="s">
        <v>188</v>
      </c>
      <c r="B50" s="124" t="s">
        <v>120</v>
      </c>
      <c r="C50" s="125" t="s">
        <v>37</v>
      </c>
      <c r="D50" s="126">
        <f t="shared" si="0"/>
        <v>152</v>
      </c>
      <c r="E50" s="127">
        <v>41030</v>
      </c>
      <c r="F50" s="128" t="s">
        <v>343</v>
      </c>
      <c r="G50" s="131">
        <f t="shared" si="1"/>
        <v>414.42</v>
      </c>
      <c r="H50" s="138"/>
      <c r="I50" s="137"/>
      <c r="J50" s="133">
        <f t="shared" si="2"/>
        <v>414.42</v>
      </c>
      <c r="K50" s="138"/>
      <c r="L50" s="138"/>
      <c r="M50" s="138"/>
      <c r="N50" s="138"/>
      <c r="O50" s="129"/>
      <c r="P50" s="130"/>
      <c r="Q50" s="160"/>
      <c r="R50" s="127"/>
      <c r="S50" s="127"/>
      <c r="T50" s="154"/>
      <c r="U50" s="154"/>
      <c r="V50" s="154"/>
      <c r="W50" s="154"/>
      <c r="X50" s="125"/>
      <c r="Y50" s="153"/>
      <c r="Z50" s="125"/>
      <c r="AA50" s="125"/>
      <c r="AB50" s="125"/>
      <c r="AC50" s="125"/>
      <c r="AD50" s="125"/>
      <c r="AE50" s="125">
        <v>3</v>
      </c>
      <c r="AF50" s="115"/>
      <c r="AG50" s="125"/>
      <c r="AH50" s="125"/>
      <c r="AI50" s="125"/>
      <c r="AJ50" s="125"/>
      <c r="AK50" s="124"/>
      <c r="AL50" s="125">
        <v>4</v>
      </c>
      <c r="AM50" s="127">
        <v>41030</v>
      </c>
      <c r="AN50" s="127">
        <v>41182</v>
      </c>
      <c r="AO50" s="184">
        <v>100</v>
      </c>
      <c r="AP50" s="160"/>
      <c r="AQ50" s="160"/>
      <c r="AR50" s="184">
        <v>100</v>
      </c>
      <c r="AS50" s="160"/>
      <c r="AT50" s="153"/>
      <c r="AU50" s="160"/>
      <c r="AV50" s="160"/>
      <c r="AW50" s="160"/>
      <c r="AX50" s="160"/>
      <c r="AY50" s="189"/>
      <c r="AZ50" s="130"/>
      <c r="BA50" s="130"/>
      <c r="BB50" s="130"/>
      <c r="BC50" s="130"/>
      <c r="BD50" s="130"/>
      <c r="BE50" s="130"/>
      <c r="BF50" s="130"/>
      <c r="BG50" s="130">
        <v>1</v>
      </c>
      <c r="BH50" s="130"/>
      <c r="BI50" s="130"/>
      <c r="BJ50" s="207"/>
      <c r="BK50" s="207"/>
      <c r="BL50" s="207"/>
      <c r="BM50" s="207">
        <v>115</v>
      </c>
      <c r="BN50" s="160"/>
      <c r="BO50" s="163"/>
      <c r="BP50" s="163"/>
      <c r="BQ50" s="184"/>
      <c r="BR50" s="184"/>
      <c r="BS50" s="184"/>
      <c r="BT50" s="184"/>
      <c r="BU50" s="117"/>
      <c r="BV50" s="191"/>
      <c r="BW50" s="191"/>
      <c r="BX50" s="130"/>
      <c r="BY50" s="130"/>
      <c r="BZ50" s="130"/>
      <c r="CA50" s="130"/>
      <c r="CB50" s="117">
        <v>5</v>
      </c>
      <c r="CC50" s="130"/>
      <c r="CD50" s="130"/>
      <c r="CE50" s="130"/>
      <c r="CF50" s="130"/>
      <c r="CG50" s="130"/>
      <c r="CH50" s="130"/>
      <c r="CI50" s="160"/>
      <c r="CJ50" s="130"/>
      <c r="CK50" s="130"/>
      <c r="CL50" s="195"/>
      <c r="CM50" s="130"/>
      <c r="CN50" s="130"/>
      <c r="CO50" s="130"/>
      <c r="CP50" s="130">
        <v>2</v>
      </c>
      <c r="CQ50" s="130"/>
      <c r="CR50" s="130"/>
      <c r="CS50" s="130"/>
      <c r="CT50" s="130"/>
      <c r="CU50" s="130"/>
      <c r="CV50" s="130"/>
      <c r="CW50" s="130">
        <v>71</v>
      </c>
      <c r="CX50" s="191">
        <v>41030</v>
      </c>
      <c r="CY50" s="191">
        <v>41152</v>
      </c>
      <c r="CZ50" s="130"/>
      <c r="DA50" s="130"/>
      <c r="DB50" s="130"/>
      <c r="DC50" s="130"/>
      <c r="DD50" s="160">
        <v>2</v>
      </c>
      <c r="DE50" s="191">
        <v>40969</v>
      </c>
      <c r="DF50" s="191">
        <v>41213</v>
      </c>
      <c r="DG50" s="158">
        <v>142</v>
      </c>
      <c r="DH50" s="158"/>
      <c r="DI50" s="158"/>
      <c r="DJ50" s="184">
        <v>142</v>
      </c>
      <c r="DK50" s="130"/>
      <c r="DL50" s="130"/>
      <c r="DM50" s="130"/>
      <c r="DN50" s="130"/>
      <c r="DO50" s="130"/>
      <c r="DP50" s="130"/>
      <c r="DQ50" s="130"/>
      <c r="DR50" s="130">
        <v>3</v>
      </c>
      <c r="DS50" s="130"/>
      <c r="DT50" s="191">
        <v>41153</v>
      </c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60">
        <v>1</v>
      </c>
      <c r="EU50" s="191">
        <v>40909</v>
      </c>
      <c r="EV50" s="191">
        <v>41030</v>
      </c>
      <c r="EW50" s="130"/>
      <c r="EX50" s="130"/>
      <c r="EY50" s="130"/>
      <c r="EZ50" s="130"/>
      <c r="FA50" s="130">
        <v>3</v>
      </c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17"/>
      <c r="FP50" s="130"/>
      <c r="FQ50" s="130"/>
      <c r="FR50" s="130"/>
      <c r="FS50" s="130"/>
      <c r="FT50" s="130"/>
      <c r="FU50" s="130"/>
      <c r="FV50" s="117">
        <v>5</v>
      </c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60"/>
      <c r="GK50" s="163"/>
      <c r="GL50" s="163"/>
      <c r="GM50" s="160"/>
      <c r="GN50" s="160"/>
      <c r="GO50" s="160"/>
      <c r="GP50" s="160"/>
      <c r="GQ50" s="117">
        <v>15</v>
      </c>
      <c r="GR50" s="130"/>
      <c r="GS50" s="130"/>
      <c r="GT50" s="156">
        <v>57.42</v>
      </c>
      <c r="GU50" s="130"/>
      <c r="GV50" s="130"/>
      <c r="GW50" s="156">
        <v>57.42</v>
      </c>
      <c r="GX50" s="117"/>
      <c r="GY50" s="130"/>
      <c r="GZ50" s="130"/>
      <c r="HA50" s="130"/>
      <c r="HB50" s="130"/>
      <c r="HC50" s="130"/>
      <c r="HD50" s="130"/>
      <c r="HE50" s="117">
        <v>37</v>
      </c>
      <c r="HF50" s="130"/>
      <c r="HG50" s="130"/>
      <c r="HH50" s="130"/>
      <c r="HI50" s="130"/>
      <c r="HJ50" s="130"/>
      <c r="HK50" s="130"/>
    </row>
    <row r="51" spans="1:219" ht="37.5" customHeight="1">
      <c r="A51" s="123" t="s">
        <v>189</v>
      </c>
      <c r="B51" s="139" t="s">
        <v>121</v>
      </c>
      <c r="C51" s="125" t="s">
        <v>37</v>
      </c>
      <c r="D51" s="126">
        <f t="shared" si="0"/>
        <v>355</v>
      </c>
      <c r="E51" s="127">
        <v>41030</v>
      </c>
      <c r="F51" s="128" t="s">
        <v>343</v>
      </c>
      <c r="G51" s="131">
        <f t="shared" si="1"/>
        <v>186</v>
      </c>
      <c r="H51" s="138"/>
      <c r="I51" s="137"/>
      <c r="J51" s="133">
        <f t="shared" si="2"/>
        <v>186</v>
      </c>
      <c r="K51" s="138"/>
      <c r="L51" s="138"/>
      <c r="M51" s="138"/>
      <c r="N51" s="138"/>
      <c r="O51" s="129"/>
      <c r="P51" s="130"/>
      <c r="Q51" s="160">
        <v>91</v>
      </c>
      <c r="R51" s="192">
        <v>41030</v>
      </c>
      <c r="S51" s="192">
        <v>41153</v>
      </c>
      <c r="T51" s="154"/>
      <c r="U51" s="154"/>
      <c r="V51" s="154"/>
      <c r="W51" s="154"/>
      <c r="X51" s="125"/>
      <c r="Y51" s="153"/>
      <c r="Z51" s="125"/>
      <c r="AA51" s="125"/>
      <c r="AB51" s="125"/>
      <c r="AC51" s="125"/>
      <c r="AD51" s="125"/>
      <c r="AE51" s="125">
        <v>87</v>
      </c>
      <c r="AF51" s="115"/>
      <c r="AG51" s="125"/>
      <c r="AH51" s="125"/>
      <c r="AI51" s="125"/>
      <c r="AJ51" s="125"/>
      <c r="AK51" s="124"/>
      <c r="AL51" s="125"/>
      <c r="AM51" s="127"/>
      <c r="AN51" s="127"/>
      <c r="AO51" s="184"/>
      <c r="AP51" s="160"/>
      <c r="AQ51" s="160"/>
      <c r="AR51" s="184"/>
      <c r="AS51" s="160"/>
      <c r="AT51" s="153"/>
      <c r="AU51" s="160"/>
      <c r="AV51" s="160"/>
      <c r="AW51" s="160"/>
      <c r="AX51" s="160"/>
      <c r="AY51" s="189"/>
      <c r="AZ51" s="130"/>
      <c r="BA51" s="130"/>
      <c r="BB51" s="130"/>
      <c r="BC51" s="130"/>
      <c r="BD51" s="130"/>
      <c r="BE51" s="130"/>
      <c r="BF51" s="130"/>
      <c r="BG51" s="130">
        <v>1</v>
      </c>
      <c r="BH51" s="130"/>
      <c r="BI51" s="130"/>
      <c r="BJ51" s="207"/>
      <c r="BK51" s="207"/>
      <c r="BL51" s="207"/>
      <c r="BM51" s="207">
        <v>186</v>
      </c>
      <c r="BN51" s="160"/>
      <c r="BO51" s="163"/>
      <c r="BP51" s="163"/>
      <c r="BQ51" s="184"/>
      <c r="BR51" s="184"/>
      <c r="BS51" s="184"/>
      <c r="BT51" s="184"/>
      <c r="BU51" s="117">
        <v>20</v>
      </c>
      <c r="BV51" s="191">
        <v>41030</v>
      </c>
      <c r="BW51" s="191">
        <v>41152</v>
      </c>
      <c r="BX51" s="130"/>
      <c r="BY51" s="130"/>
      <c r="BZ51" s="130"/>
      <c r="CA51" s="130"/>
      <c r="CB51" s="117">
        <v>5</v>
      </c>
      <c r="CC51" s="130"/>
      <c r="CD51" s="130"/>
      <c r="CE51" s="130"/>
      <c r="CF51" s="130"/>
      <c r="CG51" s="130"/>
      <c r="CH51" s="130"/>
      <c r="CI51" s="160"/>
      <c r="CJ51" s="130"/>
      <c r="CK51" s="130"/>
      <c r="CL51" s="195"/>
      <c r="CM51" s="130"/>
      <c r="CN51" s="130"/>
      <c r="CO51" s="130"/>
      <c r="CP51" s="130">
        <v>14</v>
      </c>
      <c r="CQ51" s="130"/>
      <c r="CR51" s="130"/>
      <c r="CS51" s="130"/>
      <c r="CT51" s="130"/>
      <c r="CU51" s="130"/>
      <c r="CV51" s="130"/>
      <c r="CW51" s="130"/>
      <c r="CX51" s="191"/>
      <c r="CY51" s="191"/>
      <c r="CZ51" s="130"/>
      <c r="DA51" s="130"/>
      <c r="DB51" s="130"/>
      <c r="DC51" s="130"/>
      <c r="DD51" s="160">
        <v>17</v>
      </c>
      <c r="DE51" s="191">
        <v>40940</v>
      </c>
      <c r="DF51" s="191">
        <v>41213</v>
      </c>
      <c r="DG51" s="210"/>
      <c r="DH51" s="210"/>
      <c r="DI51" s="210"/>
      <c r="DJ51" s="160"/>
      <c r="DK51" s="130">
        <v>54</v>
      </c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>
        <v>5</v>
      </c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60"/>
      <c r="EU51" s="191"/>
      <c r="EV51" s="191"/>
      <c r="EW51" s="130"/>
      <c r="EX51" s="130"/>
      <c r="EY51" s="130"/>
      <c r="EZ51" s="130"/>
      <c r="FA51" s="130">
        <v>15</v>
      </c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17"/>
      <c r="FP51" s="130"/>
      <c r="FQ51" s="130"/>
      <c r="FR51" s="130"/>
      <c r="FS51" s="130"/>
      <c r="FT51" s="130"/>
      <c r="FU51" s="130"/>
      <c r="FV51" s="117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60">
        <v>1</v>
      </c>
      <c r="GK51" s="163">
        <v>41030</v>
      </c>
      <c r="GL51" s="163">
        <v>41152</v>
      </c>
      <c r="GM51" s="160"/>
      <c r="GN51" s="160"/>
      <c r="GO51" s="160"/>
      <c r="GP51" s="160"/>
      <c r="GQ51" s="117"/>
      <c r="GR51" s="130"/>
      <c r="GS51" s="130"/>
      <c r="GT51" s="156"/>
      <c r="GU51" s="130"/>
      <c r="GV51" s="130"/>
      <c r="GW51" s="156"/>
      <c r="GX51" s="117">
        <v>8</v>
      </c>
      <c r="GY51" s="130"/>
      <c r="GZ51" s="130"/>
      <c r="HA51" s="130"/>
      <c r="HB51" s="130"/>
      <c r="HC51" s="130"/>
      <c r="HD51" s="130"/>
      <c r="HE51" s="117">
        <v>37</v>
      </c>
      <c r="HF51" s="130"/>
      <c r="HG51" s="130"/>
      <c r="HH51" s="130"/>
      <c r="HI51" s="130"/>
      <c r="HJ51" s="130"/>
      <c r="HK51" s="130"/>
    </row>
    <row r="52" spans="1:219" ht="38.25" customHeight="1">
      <c r="A52" s="123" t="s">
        <v>190</v>
      </c>
      <c r="B52" s="124" t="s">
        <v>122</v>
      </c>
      <c r="C52" s="125" t="s">
        <v>123</v>
      </c>
      <c r="D52" s="126">
        <f t="shared" si="0"/>
        <v>1917</v>
      </c>
      <c r="E52" s="127">
        <v>41030</v>
      </c>
      <c r="F52" s="128" t="s">
        <v>343</v>
      </c>
      <c r="G52" s="131">
        <f t="shared" si="1"/>
        <v>2065.21</v>
      </c>
      <c r="H52" s="138"/>
      <c r="I52" s="137"/>
      <c r="J52" s="133">
        <f t="shared" si="2"/>
        <v>2065.21</v>
      </c>
      <c r="K52" s="138"/>
      <c r="L52" s="138"/>
      <c r="M52" s="138"/>
      <c r="N52" s="138"/>
      <c r="O52" s="129" t="s">
        <v>141</v>
      </c>
      <c r="P52" s="130"/>
      <c r="Q52" s="160">
        <v>334</v>
      </c>
      <c r="R52" s="192">
        <v>41030</v>
      </c>
      <c r="S52" s="192">
        <v>41153</v>
      </c>
      <c r="T52" s="154"/>
      <c r="U52" s="154"/>
      <c r="V52" s="154"/>
      <c r="W52" s="154"/>
      <c r="X52" s="125">
        <v>21</v>
      </c>
      <c r="Y52" s="125"/>
      <c r="Z52" s="125"/>
      <c r="AA52" s="125"/>
      <c r="AB52" s="125"/>
      <c r="AC52" s="125"/>
      <c r="AD52" s="125"/>
      <c r="AE52" s="125">
        <v>562</v>
      </c>
      <c r="AF52" s="115"/>
      <c r="AG52" s="125"/>
      <c r="AH52" s="125"/>
      <c r="AI52" s="125"/>
      <c r="AJ52" s="125"/>
      <c r="AK52" s="193"/>
      <c r="AL52" s="125">
        <v>137</v>
      </c>
      <c r="AM52" s="127">
        <v>41030</v>
      </c>
      <c r="AN52" s="127">
        <v>41182</v>
      </c>
      <c r="AO52" s="184">
        <v>1882.45</v>
      </c>
      <c r="AP52" s="160"/>
      <c r="AQ52" s="160"/>
      <c r="AR52" s="184">
        <v>1882.45</v>
      </c>
      <c r="AS52" s="160">
        <v>8</v>
      </c>
      <c r="AT52" s="153"/>
      <c r="AU52" s="160"/>
      <c r="AV52" s="160"/>
      <c r="AW52" s="160"/>
      <c r="AX52" s="160"/>
      <c r="AY52" s="189"/>
      <c r="AZ52" s="130">
        <v>5</v>
      </c>
      <c r="BA52" s="130"/>
      <c r="BB52" s="130"/>
      <c r="BC52" s="130"/>
      <c r="BD52" s="130"/>
      <c r="BE52" s="130"/>
      <c r="BF52" s="130"/>
      <c r="BG52" s="130">
        <v>2</v>
      </c>
      <c r="BH52" s="130"/>
      <c r="BI52" s="130"/>
      <c r="BJ52" s="207"/>
      <c r="BK52" s="207"/>
      <c r="BL52" s="207"/>
      <c r="BM52" s="207">
        <v>48</v>
      </c>
      <c r="BN52" s="160">
        <v>1</v>
      </c>
      <c r="BO52" s="163"/>
      <c r="BP52" s="163"/>
      <c r="BQ52" s="184">
        <v>50</v>
      </c>
      <c r="BR52" s="184"/>
      <c r="BS52" s="184"/>
      <c r="BT52" s="184">
        <v>50</v>
      </c>
      <c r="BU52" s="117">
        <v>22</v>
      </c>
      <c r="BV52" s="191">
        <v>41030</v>
      </c>
      <c r="BW52" s="191">
        <v>41152</v>
      </c>
      <c r="BX52" s="130"/>
      <c r="BY52" s="130"/>
      <c r="BZ52" s="130"/>
      <c r="CA52" s="130"/>
      <c r="CB52" s="117">
        <v>5</v>
      </c>
      <c r="CC52" s="130"/>
      <c r="CD52" s="130"/>
      <c r="CE52" s="130"/>
      <c r="CF52" s="130"/>
      <c r="CG52" s="130"/>
      <c r="CH52" s="130"/>
      <c r="CI52" s="160">
        <v>41</v>
      </c>
      <c r="CJ52" s="130"/>
      <c r="CK52" s="130"/>
      <c r="CL52" s="195">
        <v>43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>
        <v>315</v>
      </c>
      <c r="CX52" s="191">
        <v>41030</v>
      </c>
      <c r="CY52" s="191">
        <v>41152</v>
      </c>
      <c r="CZ52" s="130"/>
      <c r="DA52" s="130"/>
      <c r="DB52" s="130"/>
      <c r="DC52" s="130"/>
      <c r="DD52" s="160">
        <v>17</v>
      </c>
      <c r="DE52" s="191">
        <v>41061</v>
      </c>
      <c r="DF52" s="191">
        <v>41213</v>
      </c>
      <c r="DG52" s="210">
        <v>38.82</v>
      </c>
      <c r="DH52" s="210"/>
      <c r="DI52" s="210"/>
      <c r="DJ52" s="160">
        <v>38.82</v>
      </c>
      <c r="DK52" s="130">
        <v>54</v>
      </c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>
        <v>134</v>
      </c>
      <c r="DZ52" s="130"/>
      <c r="EA52" s="130"/>
      <c r="EB52" s="130"/>
      <c r="EC52" s="130"/>
      <c r="ED52" s="130"/>
      <c r="EE52" s="130"/>
      <c r="EF52" s="130">
        <v>8</v>
      </c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60"/>
      <c r="EU52" s="191"/>
      <c r="EV52" s="191"/>
      <c r="EW52" s="130"/>
      <c r="EX52" s="130"/>
      <c r="EY52" s="130"/>
      <c r="EZ52" s="130"/>
      <c r="FA52" s="130">
        <v>15</v>
      </c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17">
        <v>27</v>
      </c>
      <c r="FP52" s="130"/>
      <c r="FQ52" s="130"/>
      <c r="FR52" s="130"/>
      <c r="FS52" s="130"/>
      <c r="FT52" s="130"/>
      <c r="FU52" s="130"/>
      <c r="FV52" s="117">
        <v>47</v>
      </c>
      <c r="FW52" s="130"/>
      <c r="FX52" s="130"/>
      <c r="FY52" s="130"/>
      <c r="FZ52" s="130"/>
      <c r="GA52" s="130"/>
      <c r="GB52" s="130"/>
      <c r="GC52" s="130">
        <v>1</v>
      </c>
      <c r="GD52" s="130"/>
      <c r="GE52" s="130"/>
      <c r="GF52" s="130"/>
      <c r="GG52" s="130"/>
      <c r="GH52" s="130"/>
      <c r="GI52" s="130"/>
      <c r="GJ52" s="160">
        <v>102</v>
      </c>
      <c r="GK52" s="163">
        <v>41030</v>
      </c>
      <c r="GL52" s="163">
        <v>41152</v>
      </c>
      <c r="GM52" s="160"/>
      <c r="GN52" s="160"/>
      <c r="GO52" s="160"/>
      <c r="GP52" s="160"/>
      <c r="GQ52" s="117">
        <v>8</v>
      </c>
      <c r="GR52" s="130"/>
      <c r="GS52" s="130"/>
      <c r="GT52" s="156">
        <v>45.94</v>
      </c>
      <c r="GU52" s="130"/>
      <c r="GV52" s="130"/>
      <c r="GW52" s="156">
        <v>45.94</v>
      </c>
      <c r="GX52" s="117">
        <v>8</v>
      </c>
      <c r="GY52" s="130"/>
      <c r="GZ52" s="130"/>
      <c r="HA52" s="130"/>
      <c r="HB52" s="130"/>
      <c r="HC52" s="130"/>
      <c r="HD52" s="130"/>
      <c r="HE52" s="117">
        <v>43</v>
      </c>
      <c r="HF52" s="130"/>
      <c r="HG52" s="130"/>
      <c r="HH52" s="130"/>
      <c r="HI52" s="130"/>
      <c r="HJ52" s="130"/>
      <c r="HK52" s="130"/>
    </row>
    <row r="53" spans="1:219" ht="35.25" customHeight="1">
      <c r="A53" s="123" t="s">
        <v>191</v>
      </c>
      <c r="B53" s="124" t="s">
        <v>124</v>
      </c>
      <c r="C53" s="125" t="s">
        <v>44</v>
      </c>
      <c r="D53" s="126">
        <f t="shared" si="0"/>
        <v>1768</v>
      </c>
      <c r="E53" s="127">
        <v>41030</v>
      </c>
      <c r="F53" s="128" t="s">
        <v>343</v>
      </c>
      <c r="G53" s="131">
        <f t="shared" si="1"/>
        <v>692.7280000000001</v>
      </c>
      <c r="H53" s="138"/>
      <c r="I53" s="137"/>
      <c r="J53" s="133">
        <f t="shared" si="2"/>
        <v>692.7280000000001</v>
      </c>
      <c r="K53" s="138"/>
      <c r="L53" s="138"/>
      <c r="M53" s="138"/>
      <c r="N53" s="138"/>
      <c r="O53" s="129"/>
      <c r="P53" s="130"/>
      <c r="Q53" s="160">
        <v>374</v>
      </c>
      <c r="R53" s="192">
        <v>41030</v>
      </c>
      <c r="S53" s="192">
        <v>41153</v>
      </c>
      <c r="T53" s="154"/>
      <c r="U53" s="154"/>
      <c r="V53" s="154"/>
      <c r="W53" s="154"/>
      <c r="X53" s="125">
        <v>21</v>
      </c>
      <c r="Y53" s="125"/>
      <c r="Z53" s="125"/>
      <c r="AA53" s="125"/>
      <c r="AB53" s="125"/>
      <c r="AC53" s="125"/>
      <c r="AD53" s="125"/>
      <c r="AE53" s="125">
        <v>429</v>
      </c>
      <c r="AF53" s="110"/>
      <c r="AG53" s="125"/>
      <c r="AH53" s="125"/>
      <c r="AI53" s="125"/>
      <c r="AJ53" s="125"/>
      <c r="AK53" s="193"/>
      <c r="AL53" s="125">
        <v>131</v>
      </c>
      <c r="AM53" s="127">
        <v>41030</v>
      </c>
      <c r="AN53" s="127">
        <v>41182</v>
      </c>
      <c r="AO53" s="184">
        <v>257.5</v>
      </c>
      <c r="AP53" s="160"/>
      <c r="AQ53" s="160"/>
      <c r="AR53" s="184">
        <v>257.5</v>
      </c>
      <c r="AS53" s="160">
        <v>8</v>
      </c>
      <c r="AT53" s="153"/>
      <c r="AU53" s="160"/>
      <c r="AV53" s="160"/>
      <c r="AW53" s="160"/>
      <c r="AX53" s="160"/>
      <c r="AY53" s="189"/>
      <c r="AZ53" s="130">
        <v>7</v>
      </c>
      <c r="BA53" s="130"/>
      <c r="BB53" s="130"/>
      <c r="BC53" s="130"/>
      <c r="BD53" s="130"/>
      <c r="BE53" s="130"/>
      <c r="BF53" s="130"/>
      <c r="BG53" s="130">
        <v>7</v>
      </c>
      <c r="BH53" s="130"/>
      <c r="BI53" s="130"/>
      <c r="BJ53" s="207"/>
      <c r="BK53" s="207"/>
      <c r="BL53" s="207"/>
      <c r="BM53" s="207">
        <v>364</v>
      </c>
      <c r="BN53" s="160"/>
      <c r="BO53" s="163"/>
      <c r="BP53" s="163"/>
      <c r="BQ53" s="184"/>
      <c r="BR53" s="184"/>
      <c r="BS53" s="184"/>
      <c r="BT53" s="184"/>
      <c r="BU53" s="117">
        <v>26</v>
      </c>
      <c r="BV53" s="191">
        <v>41030</v>
      </c>
      <c r="BW53" s="191">
        <v>41152</v>
      </c>
      <c r="BX53" s="130"/>
      <c r="BY53" s="130"/>
      <c r="BZ53" s="130"/>
      <c r="CA53" s="130"/>
      <c r="CB53" s="117">
        <v>15</v>
      </c>
      <c r="CC53" s="130"/>
      <c r="CD53" s="130"/>
      <c r="CE53" s="130"/>
      <c r="CF53" s="130"/>
      <c r="CG53" s="130"/>
      <c r="CH53" s="130"/>
      <c r="CI53" s="160"/>
      <c r="CJ53" s="130"/>
      <c r="CK53" s="130"/>
      <c r="CL53" s="195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>
        <v>357</v>
      </c>
      <c r="CX53" s="191">
        <v>41030</v>
      </c>
      <c r="CY53" s="191">
        <v>41152</v>
      </c>
      <c r="CZ53" s="130"/>
      <c r="DA53" s="130"/>
      <c r="DB53" s="130"/>
      <c r="DC53" s="130"/>
      <c r="DD53" s="160">
        <v>37</v>
      </c>
      <c r="DE53" s="191">
        <v>41061</v>
      </c>
      <c r="DF53" s="191">
        <v>41213</v>
      </c>
      <c r="DG53" s="210">
        <v>59.748</v>
      </c>
      <c r="DH53" s="210"/>
      <c r="DI53" s="210"/>
      <c r="DJ53" s="160">
        <v>59.748</v>
      </c>
      <c r="DK53" s="130">
        <v>54</v>
      </c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>
        <v>82</v>
      </c>
      <c r="DZ53" s="130"/>
      <c r="EA53" s="130"/>
      <c r="EB53" s="130"/>
      <c r="EC53" s="130"/>
      <c r="ED53" s="130"/>
      <c r="EE53" s="130"/>
      <c r="EF53" s="130">
        <v>9</v>
      </c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60"/>
      <c r="EU53" s="191"/>
      <c r="EV53" s="191"/>
      <c r="EW53" s="130"/>
      <c r="EX53" s="130"/>
      <c r="EY53" s="130"/>
      <c r="EZ53" s="130"/>
      <c r="FA53" s="130">
        <v>15</v>
      </c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17">
        <v>27</v>
      </c>
      <c r="FP53" s="130"/>
      <c r="FQ53" s="130"/>
      <c r="FR53" s="130"/>
      <c r="FS53" s="130"/>
      <c r="FT53" s="130"/>
      <c r="FU53" s="130"/>
      <c r="FV53" s="117">
        <v>45</v>
      </c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60">
        <v>40</v>
      </c>
      <c r="GK53" s="163">
        <v>41030</v>
      </c>
      <c r="GL53" s="163">
        <v>41152</v>
      </c>
      <c r="GM53" s="160"/>
      <c r="GN53" s="160"/>
      <c r="GO53" s="160"/>
      <c r="GP53" s="160"/>
      <c r="GQ53" s="117">
        <v>11</v>
      </c>
      <c r="GR53" s="130"/>
      <c r="GS53" s="130"/>
      <c r="GT53" s="156">
        <v>11.48</v>
      </c>
      <c r="GU53" s="130"/>
      <c r="GV53" s="130"/>
      <c r="GW53" s="156">
        <v>11.48</v>
      </c>
      <c r="GX53" s="117">
        <v>15</v>
      </c>
      <c r="GY53" s="130"/>
      <c r="GZ53" s="130"/>
      <c r="HA53" s="130"/>
      <c r="HB53" s="130"/>
      <c r="HC53" s="130"/>
      <c r="HD53" s="130"/>
      <c r="HE53" s="117">
        <v>58</v>
      </c>
      <c r="HF53" s="130"/>
      <c r="HG53" s="130"/>
      <c r="HH53" s="130"/>
      <c r="HI53" s="130"/>
      <c r="HJ53" s="130"/>
      <c r="HK53" s="130"/>
    </row>
    <row r="54" spans="1:219" ht="37.5" customHeight="1">
      <c r="A54" s="123" t="s">
        <v>192</v>
      </c>
      <c r="B54" s="124" t="s">
        <v>125</v>
      </c>
      <c r="C54" s="125" t="s">
        <v>123</v>
      </c>
      <c r="D54" s="126">
        <f t="shared" si="0"/>
        <v>578</v>
      </c>
      <c r="E54" s="127">
        <v>41030</v>
      </c>
      <c r="F54" s="128" t="s">
        <v>343</v>
      </c>
      <c r="G54" s="131">
        <f t="shared" si="1"/>
        <v>526.88</v>
      </c>
      <c r="H54" s="138"/>
      <c r="I54" s="137"/>
      <c r="J54" s="133">
        <f t="shared" si="2"/>
        <v>526.88</v>
      </c>
      <c r="K54" s="138"/>
      <c r="L54" s="138"/>
      <c r="M54" s="138"/>
      <c r="N54" s="138"/>
      <c r="O54" s="129"/>
      <c r="P54" s="130"/>
      <c r="Q54" s="160">
        <v>334</v>
      </c>
      <c r="R54" s="192">
        <v>41030</v>
      </c>
      <c r="S54" s="192">
        <v>41153</v>
      </c>
      <c r="T54" s="154"/>
      <c r="U54" s="154"/>
      <c r="V54" s="154"/>
      <c r="W54" s="154"/>
      <c r="X54" s="125">
        <v>14</v>
      </c>
      <c r="Y54" s="125"/>
      <c r="Z54" s="125"/>
      <c r="AA54" s="125"/>
      <c r="AB54" s="125"/>
      <c r="AC54" s="125"/>
      <c r="AD54" s="125"/>
      <c r="AE54" s="125">
        <v>3</v>
      </c>
      <c r="AF54" s="115"/>
      <c r="AG54" s="125"/>
      <c r="AH54" s="125"/>
      <c r="AI54" s="125"/>
      <c r="AJ54" s="125"/>
      <c r="AK54" s="124"/>
      <c r="AL54" s="125">
        <v>36</v>
      </c>
      <c r="AM54" s="127">
        <v>41030</v>
      </c>
      <c r="AN54" s="127">
        <v>41182</v>
      </c>
      <c r="AO54" s="184">
        <v>335.38</v>
      </c>
      <c r="AP54" s="160"/>
      <c r="AQ54" s="160"/>
      <c r="AR54" s="184">
        <v>335.38</v>
      </c>
      <c r="AS54" s="160">
        <v>1</v>
      </c>
      <c r="AT54" s="153"/>
      <c r="AU54" s="160"/>
      <c r="AV54" s="160"/>
      <c r="AW54" s="160"/>
      <c r="AX54" s="160"/>
      <c r="AY54" s="189"/>
      <c r="AZ54" s="130">
        <v>3</v>
      </c>
      <c r="BA54" s="130"/>
      <c r="BB54" s="130"/>
      <c r="BC54" s="130"/>
      <c r="BD54" s="130"/>
      <c r="BE54" s="130"/>
      <c r="BF54" s="130"/>
      <c r="BG54" s="130">
        <v>2</v>
      </c>
      <c r="BH54" s="130"/>
      <c r="BI54" s="130"/>
      <c r="BJ54" s="207"/>
      <c r="BK54" s="207"/>
      <c r="BL54" s="207"/>
      <c r="BM54" s="207">
        <v>172</v>
      </c>
      <c r="BN54" s="160"/>
      <c r="BO54" s="163"/>
      <c r="BP54" s="163"/>
      <c r="BQ54" s="184"/>
      <c r="BR54" s="184"/>
      <c r="BS54" s="184"/>
      <c r="BT54" s="184"/>
      <c r="BU54" s="117">
        <v>22</v>
      </c>
      <c r="BV54" s="191">
        <v>41030</v>
      </c>
      <c r="BW54" s="191">
        <v>41152</v>
      </c>
      <c r="BX54" s="130"/>
      <c r="BY54" s="130"/>
      <c r="BZ54" s="130"/>
      <c r="CA54" s="130"/>
      <c r="CB54" s="117"/>
      <c r="CC54" s="130"/>
      <c r="CD54" s="130"/>
      <c r="CE54" s="130"/>
      <c r="CF54" s="130"/>
      <c r="CG54" s="130"/>
      <c r="CH54" s="130"/>
      <c r="CI54" s="160">
        <v>41</v>
      </c>
      <c r="CJ54" s="130"/>
      <c r="CK54" s="130"/>
      <c r="CL54" s="195">
        <v>85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>
        <v>51</v>
      </c>
      <c r="CX54" s="191">
        <v>41030</v>
      </c>
      <c r="CY54" s="191">
        <v>41152</v>
      </c>
      <c r="CZ54" s="130"/>
      <c r="DA54" s="130"/>
      <c r="DB54" s="130"/>
      <c r="DC54" s="130"/>
      <c r="DD54" s="160">
        <v>39</v>
      </c>
      <c r="DE54" s="191">
        <v>41061</v>
      </c>
      <c r="DF54" s="191">
        <v>41213</v>
      </c>
      <c r="DG54" s="158">
        <v>19.5</v>
      </c>
      <c r="DH54" s="158"/>
      <c r="DI54" s="158"/>
      <c r="DJ54" s="184">
        <v>19.5</v>
      </c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>
        <v>3</v>
      </c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60"/>
      <c r="EU54" s="191"/>
      <c r="EV54" s="191"/>
      <c r="EW54" s="130"/>
      <c r="EX54" s="130"/>
      <c r="EY54" s="130"/>
      <c r="EZ54" s="130"/>
      <c r="FA54" s="130">
        <v>0</v>
      </c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17">
        <v>8</v>
      </c>
      <c r="FP54" s="130"/>
      <c r="FQ54" s="130"/>
      <c r="FR54" s="130"/>
      <c r="FS54" s="130"/>
      <c r="FT54" s="130"/>
      <c r="FU54" s="130"/>
      <c r="FV54" s="117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60">
        <v>19</v>
      </c>
      <c r="GK54" s="163">
        <v>41030</v>
      </c>
      <c r="GL54" s="163">
        <v>41152</v>
      </c>
      <c r="GM54" s="160"/>
      <c r="GN54" s="160"/>
      <c r="GO54" s="160"/>
      <c r="GP54" s="160"/>
      <c r="GQ54" s="117"/>
      <c r="GR54" s="130"/>
      <c r="GS54" s="130"/>
      <c r="GT54" s="156"/>
      <c r="GU54" s="130"/>
      <c r="GV54" s="130"/>
      <c r="GW54" s="156"/>
      <c r="GX54" s="117">
        <v>2</v>
      </c>
      <c r="GY54" s="130"/>
      <c r="GZ54" s="130"/>
      <c r="HA54" s="130"/>
      <c r="HB54" s="130"/>
      <c r="HC54" s="130"/>
      <c r="HD54" s="130"/>
      <c r="HE54" s="117"/>
      <c r="HF54" s="130"/>
      <c r="HG54" s="130"/>
      <c r="HH54" s="130"/>
      <c r="HI54" s="130"/>
      <c r="HJ54" s="130"/>
      <c r="HK54" s="130"/>
    </row>
    <row r="55" spans="1:219" ht="18.75">
      <c r="A55" s="123" t="s">
        <v>193</v>
      </c>
      <c r="B55" s="124" t="s">
        <v>126</v>
      </c>
      <c r="C55" s="125" t="s">
        <v>127</v>
      </c>
      <c r="D55" s="126">
        <f t="shared" si="0"/>
        <v>315</v>
      </c>
      <c r="E55" s="127">
        <v>41030</v>
      </c>
      <c r="F55" s="128" t="s">
        <v>343</v>
      </c>
      <c r="G55" s="131">
        <f t="shared" si="1"/>
        <v>46.44</v>
      </c>
      <c r="H55" s="138"/>
      <c r="I55" s="137"/>
      <c r="J55" s="133">
        <f t="shared" si="2"/>
        <v>46.44</v>
      </c>
      <c r="K55" s="138"/>
      <c r="L55" s="138"/>
      <c r="M55" s="138"/>
      <c r="N55" s="138"/>
      <c r="O55" s="129"/>
      <c r="P55" s="130"/>
      <c r="Q55" s="160"/>
      <c r="R55" s="192"/>
      <c r="S55" s="192"/>
      <c r="T55" s="154"/>
      <c r="U55" s="154"/>
      <c r="V55" s="154"/>
      <c r="W55" s="154"/>
      <c r="X55" s="125"/>
      <c r="Y55" s="125"/>
      <c r="Z55" s="125"/>
      <c r="AA55" s="125"/>
      <c r="AB55" s="125"/>
      <c r="AC55" s="125"/>
      <c r="AD55" s="125"/>
      <c r="AE55" s="125">
        <v>30</v>
      </c>
      <c r="AF55" s="115"/>
      <c r="AG55" s="125"/>
      <c r="AH55" s="125"/>
      <c r="AI55" s="125"/>
      <c r="AJ55" s="125"/>
      <c r="AK55" s="124"/>
      <c r="AL55" s="125">
        <v>7</v>
      </c>
      <c r="AM55" s="127">
        <v>41030</v>
      </c>
      <c r="AN55" s="127">
        <v>41182</v>
      </c>
      <c r="AO55" s="184">
        <v>2.8</v>
      </c>
      <c r="AP55" s="160"/>
      <c r="AQ55" s="160"/>
      <c r="AR55" s="184">
        <v>2.8</v>
      </c>
      <c r="AS55" s="160"/>
      <c r="AT55" s="153"/>
      <c r="AU55" s="160"/>
      <c r="AV55" s="160"/>
      <c r="AW55" s="160"/>
      <c r="AX55" s="160"/>
      <c r="AY55" s="189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207"/>
      <c r="BK55" s="207"/>
      <c r="BL55" s="207"/>
      <c r="BM55" s="207"/>
      <c r="BN55" s="160"/>
      <c r="BO55" s="163"/>
      <c r="BP55" s="163"/>
      <c r="BQ55" s="184"/>
      <c r="BR55" s="184"/>
      <c r="BS55" s="184"/>
      <c r="BT55" s="184"/>
      <c r="BU55" s="117"/>
      <c r="BV55" s="191"/>
      <c r="BW55" s="191"/>
      <c r="BX55" s="130"/>
      <c r="BY55" s="130"/>
      <c r="BZ55" s="130"/>
      <c r="CA55" s="130"/>
      <c r="CB55" s="117"/>
      <c r="CC55" s="130"/>
      <c r="CD55" s="130"/>
      <c r="CE55" s="130"/>
      <c r="CF55" s="130"/>
      <c r="CG55" s="130"/>
      <c r="CH55" s="130"/>
      <c r="CI55" s="160"/>
      <c r="CJ55" s="130"/>
      <c r="CK55" s="130"/>
      <c r="CL55" s="195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91"/>
      <c r="CY55" s="191"/>
      <c r="CZ55" s="130"/>
      <c r="DA55" s="130"/>
      <c r="DB55" s="130"/>
      <c r="DC55" s="130"/>
      <c r="DD55" s="160"/>
      <c r="DE55" s="191"/>
      <c r="DF55" s="191"/>
      <c r="DG55" s="210"/>
      <c r="DH55" s="210"/>
      <c r="DI55" s="210"/>
      <c r="DJ55" s="16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>
        <v>180</v>
      </c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60"/>
      <c r="EU55" s="191"/>
      <c r="EV55" s="191"/>
      <c r="EW55" s="130"/>
      <c r="EX55" s="130"/>
      <c r="EY55" s="130"/>
      <c r="EZ55" s="130"/>
      <c r="FA55" s="130">
        <v>0</v>
      </c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17">
        <v>70</v>
      </c>
      <c r="FP55" s="130"/>
      <c r="FQ55" s="130"/>
      <c r="FR55" s="130"/>
      <c r="FS55" s="130"/>
      <c r="FT55" s="130"/>
      <c r="FU55" s="130"/>
      <c r="FV55" s="117">
        <v>5</v>
      </c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60">
        <v>8</v>
      </c>
      <c r="GK55" s="163">
        <v>41030</v>
      </c>
      <c r="GL55" s="163">
        <v>41152</v>
      </c>
      <c r="GM55" s="160"/>
      <c r="GN55" s="160"/>
      <c r="GO55" s="160"/>
      <c r="GP55" s="160"/>
      <c r="GQ55" s="117">
        <v>10</v>
      </c>
      <c r="GR55" s="130"/>
      <c r="GS55" s="130"/>
      <c r="GT55" s="156">
        <v>43.64</v>
      </c>
      <c r="GU55" s="130"/>
      <c r="GV55" s="130"/>
      <c r="GW55" s="156">
        <v>43.64</v>
      </c>
      <c r="GX55" s="117"/>
      <c r="GY55" s="130"/>
      <c r="GZ55" s="130"/>
      <c r="HA55" s="130"/>
      <c r="HB55" s="130"/>
      <c r="HC55" s="130"/>
      <c r="HD55" s="130"/>
      <c r="HE55" s="117">
        <v>5</v>
      </c>
      <c r="HF55" s="130"/>
      <c r="HG55" s="130"/>
      <c r="HH55" s="130"/>
      <c r="HI55" s="130"/>
      <c r="HJ55" s="130"/>
      <c r="HK55" s="130"/>
    </row>
    <row r="56" spans="1:219" ht="17.25" customHeight="1">
      <c r="A56" s="123" t="s">
        <v>194</v>
      </c>
      <c r="B56" s="124" t="s">
        <v>128</v>
      </c>
      <c r="C56" s="125" t="s">
        <v>37</v>
      </c>
      <c r="D56" s="126">
        <f t="shared" si="0"/>
        <v>46</v>
      </c>
      <c r="E56" s="127">
        <v>41030</v>
      </c>
      <c r="F56" s="128" t="s">
        <v>343</v>
      </c>
      <c r="G56" s="131">
        <f t="shared" si="1"/>
        <v>396.2</v>
      </c>
      <c r="H56" s="138"/>
      <c r="I56" s="137"/>
      <c r="J56" s="133">
        <f t="shared" si="2"/>
        <v>396.2</v>
      </c>
      <c r="K56" s="138"/>
      <c r="L56" s="138"/>
      <c r="M56" s="138"/>
      <c r="N56" s="138"/>
      <c r="O56" s="129"/>
      <c r="P56" s="130"/>
      <c r="Q56" s="160">
        <v>5</v>
      </c>
      <c r="R56" s="192">
        <v>41030</v>
      </c>
      <c r="S56" s="192">
        <v>41153</v>
      </c>
      <c r="T56" s="154"/>
      <c r="U56" s="154"/>
      <c r="V56" s="154"/>
      <c r="W56" s="154"/>
      <c r="X56" s="125"/>
      <c r="Y56" s="125"/>
      <c r="Z56" s="125"/>
      <c r="AA56" s="125"/>
      <c r="AB56" s="125"/>
      <c r="AC56" s="125"/>
      <c r="AD56" s="125"/>
      <c r="AE56" s="125">
        <v>15</v>
      </c>
      <c r="AF56" s="110"/>
      <c r="AG56" s="125"/>
      <c r="AH56" s="125"/>
      <c r="AI56" s="125"/>
      <c r="AJ56" s="125"/>
      <c r="AK56" s="193"/>
      <c r="AL56" s="125">
        <v>8</v>
      </c>
      <c r="AM56" s="127">
        <v>41030</v>
      </c>
      <c r="AN56" s="127">
        <v>41182</v>
      </c>
      <c r="AO56" s="184">
        <v>60</v>
      </c>
      <c r="AP56" s="160"/>
      <c r="AQ56" s="160"/>
      <c r="AR56" s="184">
        <v>60</v>
      </c>
      <c r="AS56" s="160"/>
      <c r="AT56" s="153"/>
      <c r="AU56" s="160"/>
      <c r="AV56" s="160"/>
      <c r="AW56" s="160"/>
      <c r="AX56" s="160"/>
      <c r="AY56" s="189"/>
      <c r="AZ56" s="130"/>
      <c r="BA56" s="130"/>
      <c r="BB56" s="130"/>
      <c r="BC56" s="130"/>
      <c r="BD56" s="130"/>
      <c r="BE56" s="130"/>
      <c r="BF56" s="130"/>
      <c r="BG56" s="130">
        <v>3</v>
      </c>
      <c r="BH56" s="130"/>
      <c r="BI56" s="130"/>
      <c r="BJ56" s="207"/>
      <c r="BK56" s="207"/>
      <c r="BL56" s="207"/>
      <c r="BM56" s="207">
        <v>43.2</v>
      </c>
      <c r="BN56" s="160"/>
      <c r="BO56" s="163"/>
      <c r="BP56" s="163"/>
      <c r="BQ56" s="184"/>
      <c r="BR56" s="184"/>
      <c r="BS56" s="184"/>
      <c r="BT56" s="184"/>
      <c r="BU56" s="117">
        <v>3</v>
      </c>
      <c r="BV56" s="191">
        <v>41153</v>
      </c>
      <c r="BW56" s="212" t="s">
        <v>299</v>
      </c>
      <c r="BX56" s="130"/>
      <c r="BY56" s="130"/>
      <c r="BZ56" s="130"/>
      <c r="CA56" s="130"/>
      <c r="CB56" s="117"/>
      <c r="CC56" s="130"/>
      <c r="CD56" s="130"/>
      <c r="CE56" s="130"/>
      <c r="CF56" s="130"/>
      <c r="CG56" s="130"/>
      <c r="CH56" s="130"/>
      <c r="CI56" s="160">
        <v>1</v>
      </c>
      <c r="CJ56" s="130"/>
      <c r="CK56" s="130"/>
      <c r="CL56" s="195">
        <v>120</v>
      </c>
      <c r="CM56" s="130"/>
      <c r="CN56" s="130"/>
      <c r="CO56" s="130"/>
      <c r="CP56" s="130">
        <v>4</v>
      </c>
      <c r="CQ56" s="130"/>
      <c r="CR56" s="130"/>
      <c r="CS56" s="130"/>
      <c r="CT56" s="130"/>
      <c r="CU56" s="130"/>
      <c r="CV56" s="130"/>
      <c r="CW56" s="130"/>
      <c r="CX56" s="191"/>
      <c r="CY56" s="191"/>
      <c r="CZ56" s="130"/>
      <c r="DA56" s="130"/>
      <c r="DB56" s="130"/>
      <c r="DC56" s="130"/>
      <c r="DD56" s="160">
        <v>2</v>
      </c>
      <c r="DE56" s="191">
        <v>41061</v>
      </c>
      <c r="DF56" s="191">
        <v>41213</v>
      </c>
      <c r="DG56" s="213">
        <v>293</v>
      </c>
      <c r="DH56" s="213"/>
      <c r="DI56" s="213"/>
      <c r="DJ56" s="214">
        <v>293</v>
      </c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60"/>
      <c r="EU56" s="191"/>
      <c r="EV56" s="191"/>
      <c r="EW56" s="130"/>
      <c r="EX56" s="130"/>
      <c r="EY56" s="130"/>
      <c r="EZ56" s="130"/>
      <c r="FA56" s="130">
        <v>0</v>
      </c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17">
        <v>2</v>
      </c>
      <c r="FW56" s="130"/>
      <c r="FX56" s="130"/>
      <c r="FY56" s="130"/>
      <c r="FZ56" s="130"/>
      <c r="GA56" s="130"/>
      <c r="GB56" s="130"/>
      <c r="GC56" s="130">
        <v>2</v>
      </c>
      <c r="GD56" s="130"/>
      <c r="GE56" s="130"/>
      <c r="GF56" s="130"/>
      <c r="GG56" s="130"/>
      <c r="GH56" s="130"/>
      <c r="GI56" s="130"/>
      <c r="GJ56" s="160"/>
      <c r="GK56" s="163"/>
      <c r="GL56" s="163"/>
      <c r="GM56" s="160"/>
      <c r="GN56" s="160"/>
      <c r="GO56" s="160"/>
      <c r="GP56" s="160"/>
      <c r="GQ56" s="117"/>
      <c r="GR56" s="130"/>
      <c r="GS56" s="130"/>
      <c r="GT56" s="156"/>
      <c r="GU56" s="130"/>
      <c r="GV56" s="130"/>
      <c r="GW56" s="156"/>
      <c r="GX56" s="117"/>
      <c r="GY56" s="130"/>
      <c r="GZ56" s="130"/>
      <c r="HA56" s="130"/>
      <c r="HB56" s="130"/>
      <c r="HC56" s="130"/>
      <c r="HD56" s="130"/>
      <c r="HE56" s="117">
        <v>1</v>
      </c>
      <c r="HF56" s="130"/>
      <c r="HG56" s="130"/>
      <c r="HH56" s="130"/>
      <c r="HI56" s="130"/>
      <c r="HJ56" s="130"/>
      <c r="HK56" s="130"/>
    </row>
    <row r="57" spans="1:219" ht="18.75">
      <c r="A57" s="123" t="s">
        <v>195</v>
      </c>
      <c r="B57" s="124" t="s">
        <v>129</v>
      </c>
      <c r="C57" s="260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48"/>
      <c r="Q57" s="135"/>
      <c r="R57" s="192"/>
      <c r="S57" s="192"/>
      <c r="T57" s="154"/>
      <c r="U57" s="154"/>
      <c r="V57" s="154"/>
      <c r="W57" s="154"/>
      <c r="X57" s="125"/>
      <c r="Y57" s="125"/>
      <c r="Z57" s="125"/>
      <c r="AA57" s="125"/>
      <c r="AB57" s="125"/>
      <c r="AC57" s="125"/>
      <c r="AD57" s="125"/>
      <c r="AE57" s="125"/>
      <c r="AF57" s="115"/>
      <c r="AG57" s="125"/>
      <c r="AH57" s="125"/>
      <c r="AI57" s="125"/>
      <c r="AJ57" s="125"/>
      <c r="AK57" s="124"/>
      <c r="AL57" s="125"/>
      <c r="AM57" s="127"/>
      <c r="AN57" s="127"/>
      <c r="AO57" s="184"/>
      <c r="AP57" s="160"/>
      <c r="AQ57" s="160"/>
      <c r="AR57" s="184"/>
      <c r="AS57" s="160"/>
      <c r="AT57" s="160"/>
      <c r="AU57" s="160"/>
      <c r="AV57" s="160"/>
      <c r="AW57" s="160"/>
      <c r="AX57" s="160"/>
      <c r="AY57" s="189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207"/>
      <c r="BK57" s="207"/>
      <c r="BL57" s="207"/>
      <c r="BM57" s="207"/>
      <c r="BN57" s="160"/>
      <c r="BO57" s="163"/>
      <c r="BP57" s="163"/>
      <c r="BQ57" s="184"/>
      <c r="BR57" s="184"/>
      <c r="BS57" s="184"/>
      <c r="BT57" s="184"/>
      <c r="BU57" s="117"/>
      <c r="BV57" s="191"/>
      <c r="BW57" s="191"/>
      <c r="BX57" s="130"/>
      <c r="BY57" s="130"/>
      <c r="BZ57" s="130"/>
      <c r="CA57" s="130"/>
      <c r="CB57" s="117"/>
      <c r="CC57" s="130"/>
      <c r="CD57" s="130"/>
      <c r="CE57" s="130"/>
      <c r="CF57" s="130"/>
      <c r="CG57" s="130"/>
      <c r="CH57" s="130"/>
      <c r="CI57" s="160"/>
      <c r="CJ57" s="130"/>
      <c r="CK57" s="130"/>
      <c r="CL57" s="195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91"/>
      <c r="CY57" s="191"/>
      <c r="CZ57" s="130"/>
      <c r="DA57" s="130"/>
      <c r="DB57" s="130"/>
      <c r="DC57" s="130"/>
      <c r="DD57" s="160"/>
      <c r="DE57" s="191"/>
      <c r="DF57" s="191"/>
      <c r="DG57" s="210"/>
      <c r="DH57" s="210"/>
      <c r="DI57" s="210"/>
      <c r="DJ57" s="16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60"/>
      <c r="EU57" s="191"/>
      <c r="EV57" s="191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17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60"/>
      <c r="GK57" s="163"/>
      <c r="GL57" s="163"/>
      <c r="GM57" s="160"/>
      <c r="GN57" s="160"/>
      <c r="GO57" s="160"/>
      <c r="GP57" s="160"/>
      <c r="GQ57" s="117"/>
      <c r="GR57" s="130"/>
      <c r="GS57" s="130"/>
      <c r="GT57" s="156"/>
      <c r="GU57" s="130"/>
      <c r="GV57" s="130"/>
      <c r="GW57" s="156"/>
      <c r="GX57" s="117"/>
      <c r="GY57" s="130"/>
      <c r="GZ57" s="130"/>
      <c r="HA57" s="130"/>
      <c r="HB57" s="130"/>
      <c r="HC57" s="130"/>
      <c r="HD57" s="130"/>
      <c r="HE57" s="117"/>
      <c r="HF57" s="130"/>
      <c r="HG57" s="130"/>
      <c r="HH57" s="130"/>
      <c r="HI57" s="130"/>
      <c r="HJ57" s="130"/>
      <c r="HK57" s="130"/>
    </row>
    <row r="58" spans="1:219" ht="18.75">
      <c r="A58" s="123" t="s">
        <v>196</v>
      </c>
      <c r="B58" s="124" t="s">
        <v>130</v>
      </c>
      <c r="C58" s="125" t="s">
        <v>131</v>
      </c>
      <c r="D58" s="141">
        <f>Q58+X58+AE58+AL58+AS58+AZ58+BG58+BN58+BU58+CB58+CI58+CP58+CW58+DD58+DK58+DR58+DY58+EF58+EM58+ET58+FA58+FH58+FO58+FV58+GC58+GJ58+GQ58+GX58+HE58</f>
        <v>108.1225</v>
      </c>
      <c r="E58" s="127">
        <v>41030</v>
      </c>
      <c r="F58" s="128" t="s">
        <v>343</v>
      </c>
      <c r="G58" s="131">
        <f t="shared" si="1"/>
        <v>13.45</v>
      </c>
      <c r="H58" s="138"/>
      <c r="I58" s="137"/>
      <c r="J58" s="133">
        <f t="shared" si="2"/>
        <v>13.45</v>
      </c>
      <c r="K58" s="138"/>
      <c r="L58" s="138"/>
      <c r="M58" s="138"/>
      <c r="N58" s="138"/>
      <c r="O58" s="129"/>
      <c r="P58" s="130"/>
      <c r="Q58" s="160">
        <v>0.5</v>
      </c>
      <c r="R58" s="192">
        <v>41030</v>
      </c>
      <c r="S58" s="192">
        <v>41153</v>
      </c>
      <c r="T58" s="154">
        <v>1.3</v>
      </c>
      <c r="U58" s="154"/>
      <c r="V58" s="154"/>
      <c r="W58" s="154">
        <v>1.3</v>
      </c>
      <c r="X58" s="125"/>
      <c r="Y58" s="125"/>
      <c r="Z58" s="125"/>
      <c r="AA58" s="125"/>
      <c r="AB58" s="125"/>
      <c r="AC58" s="125"/>
      <c r="AD58" s="125"/>
      <c r="AE58" s="125">
        <v>43</v>
      </c>
      <c r="AF58" s="115"/>
      <c r="AG58" s="125"/>
      <c r="AH58" s="125"/>
      <c r="AI58" s="125"/>
      <c r="AJ58" s="125"/>
      <c r="AK58" s="124"/>
      <c r="AL58" s="125">
        <v>2</v>
      </c>
      <c r="AM58" s="127">
        <v>41030</v>
      </c>
      <c r="AN58" s="127">
        <v>41182</v>
      </c>
      <c r="AO58" s="184">
        <v>6</v>
      </c>
      <c r="AP58" s="160"/>
      <c r="AQ58" s="160"/>
      <c r="AR58" s="184">
        <v>6</v>
      </c>
      <c r="AS58" s="160"/>
      <c r="AT58" s="153"/>
      <c r="AU58" s="160"/>
      <c r="AV58" s="160"/>
      <c r="AW58" s="160"/>
      <c r="AX58" s="160"/>
      <c r="AY58" s="189"/>
      <c r="AZ58" s="130">
        <v>0.3</v>
      </c>
      <c r="BA58" s="130"/>
      <c r="BB58" s="130"/>
      <c r="BC58" s="130"/>
      <c r="BD58" s="130"/>
      <c r="BE58" s="130"/>
      <c r="BF58" s="130"/>
      <c r="BG58" s="130">
        <v>0.2</v>
      </c>
      <c r="BH58" s="130"/>
      <c r="BI58" s="130"/>
      <c r="BJ58" s="207"/>
      <c r="BK58" s="207"/>
      <c r="BL58" s="207"/>
      <c r="BM58" s="207">
        <v>2.4</v>
      </c>
      <c r="BN58" s="160"/>
      <c r="BO58" s="163"/>
      <c r="BP58" s="163"/>
      <c r="BQ58" s="184"/>
      <c r="BR58" s="184"/>
      <c r="BS58" s="184"/>
      <c r="BT58" s="184"/>
      <c r="BU58" s="117"/>
      <c r="BV58" s="191"/>
      <c r="BW58" s="191"/>
      <c r="BX58" s="130"/>
      <c r="BY58" s="130"/>
      <c r="BZ58" s="130"/>
      <c r="CA58" s="130"/>
      <c r="CB58" s="117">
        <v>0.3</v>
      </c>
      <c r="CC58" s="130"/>
      <c r="CD58" s="130"/>
      <c r="CE58" s="130"/>
      <c r="CF58" s="130"/>
      <c r="CG58" s="130"/>
      <c r="CH58" s="130"/>
      <c r="CI58" s="160">
        <v>10</v>
      </c>
      <c r="CJ58" s="130"/>
      <c r="CK58" s="130"/>
      <c r="CL58" s="195">
        <v>60</v>
      </c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>
        <v>50.385</v>
      </c>
      <c r="CX58" s="191">
        <v>41030</v>
      </c>
      <c r="CY58" s="191">
        <v>41152</v>
      </c>
      <c r="CZ58" s="130"/>
      <c r="DA58" s="130"/>
      <c r="DB58" s="130"/>
      <c r="DC58" s="130"/>
      <c r="DD58" s="160">
        <v>0.5</v>
      </c>
      <c r="DE58" s="191">
        <v>41061</v>
      </c>
      <c r="DF58" s="191">
        <v>41213</v>
      </c>
      <c r="DG58" s="210">
        <v>3.75</v>
      </c>
      <c r="DH58" s="210"/>
      <c r="DI58" s="210"/>
      <c r="DJ58" s="160">
        <v>3.75</v>
      </c>
      <c r="DK58" s="130">
        <v>0.125</v>
      </c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>
        <v>0.1</v>
      </c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60"/>
      <c r="EU58" s="191"/>
      <c r="EV58" s="191"/>
      <c r="EW58" s="130"/>
      <c r="EX58" s="130"/>
      <c r="EY58" s="130"/>
      <c r="EZ58" s="130"/>
      <c r="FA58" s="130">
        <v>0.0625</v>
      </c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17">
        <v>0.2</v>
      </c>
      <c r="FP58" s="130"/>
      <c r="FQ58" s="130"/>
      <c r="FR58" s="130"/>
      <c r="FS58" s="130"/>
      <c r="FT58" s="130"/>
      <c r="FU58" s="130"/>
      <c r="FV58" s="117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60">
        <v>0.4</v>
      </c>
      <c r="GK58" s="163">
        <v>41030</v>
      </c>
      <c r="GL58" s="163">
        <v>41152</v>
      </c>
      <c r="GM58" s="160"/>
      <c r="GN58" s="160"/>
      <c r="GO58" s="160"/>
      <c r="GP58" s="160"/>
      <c r="GQ58" s="117"/>
      <c r="GR58" s="130"/>
      <c r="GS58" s="130"/>
      <c r="GT58" s="156"/>
      <c r="GU58" s="130"/>
      <c r="GV58" s="130"/>
      <c r="GW58" s="156"/>
      <c r="GX58" s="117">
        <v>0.05</v>
      </c>
      <c r="GY58" s="130"/>
      <c r="GZ58" s="130"/>
      <c r="HA58" s="130"/>
      <c r="HB58" s="130"/>
      <c r="HC58" s="130"/>
      <c r="HD58" s="130"/>
      <c r="HE58" s="117"/>
      <c r="HF58" s="130"/>
      <c r="HG58" s="130"/>
      <c r="HH58" s="130"/>
      <c r="HI58" s="130"/>
      <c r="HJ58" s="130"/>
      <c r="HK58" s="130"/>
    </row>
    <row r="59" spans="1:219" ht="18.75">
      <c r="A59" s="123" t="s">
        <v>197</v>
      </c>
      <c r="B59" s="124" t="s">
        <v>132</v>
      </c>
      <c r="C59" s="125" t="s">
        <v>133</v>
      </c>
      <c r="D59" s="126">
        <f>Q59+X59+AE59+AL59+AS59+AZ59+BG59+BN59+BU59+CB59+CI59+CP59+CW59+DD59+DK59+DR59+DY59+EF59+EM59+ET59+FA59+FH59+FO59+FV59+GC59+GJ59+GQ59+GX59+HE59</f>
        <v>2775</v>
      </c>
      <c r="E59" s="127">
        <v>41030</v>
      </c>
      <c r="F59" s="128" t="s">
        <v>343</v>
      </c>
      <c r="G59" s="131">
        <f t="shared" si="1"/>
        <v>537.24</v>
      </c>
      <c r="H59" s="138"/>
      <c r="I59" s="137"/>
      <c r="J59" s="133">
        <f t="shared" si="2"/>
        <v>537.24</v>
      </c>
      <c r="K59" s="138"/>
      <c r="L59" s="138"/>
      <c r="M59" s="138"/>
      <c r="N59" s="138"/>
      <c r="O59" s="129"/>
      <c r="P59" s="130"/>
      <c r="Q59" s="160">
        <v>375</v>
      </c>
      <c r="R59" s="192">
        <v>41030</v>
      </c>
      <c r="S59" s="192">
        <v>41153</v>
      </c>
      <c r="T59" s="154">
        <v>337.5</v>
      </c>
      <c r="U59" s="154"/>
      <c r="V59" s="154"/>
      <c r="W59" s="154">
        <v>337.5</v>
      </c>
      <c r="X59" s="125"/>
      <c r="Y59" s="125"/>
      <c r="Z59" s="125"/>
      <c r="AA59" s="125"/>
      <c r="AB59" s="125"/>
      <c r="AC59" s="125"/>
      <c r="AD59" s="125"/>
      <c r="AE59" s="125">
        <v>950</v>
      </c>
      <c r="AF59" s="125"/>
      <c r="AG59" s="125"/>
      <c r="AH59" s="125"/>
      <c r="AI59" s="125"/>
      <c r="AJ59" s="125"/>
      <c r="AK59" s="124"/>
      <c r="AL59" s="125">
        <v>200</v>
      </c>
      <c r="AM59" s="127">
        <v>41030</v>
      </c>
      <c r="AN59" s="127">
        <v>41182</v>
      </c>
      <c r="AO59" s="184">
        <v>140</v>
      </c>
      <c r="AP59" s="160"/>
      <c r="AQ59" s="160"/>
      <c r="AR59" s="184">
        <v>140</v>
      </c>
      <c r="AS59" s="160">
        <v>12</v>
      </c>
      <c r="AT59" s="153"/>
      <c r="AU59" s="160"/>
      <c r="AV59" s="160"/>
      <c r="AW59" s="160"/>
      <c r="AX59" s="160"/>
      <c r="AY59" s="189"/>
      <c r="AZ59" s="130">
        <v>10</v>
      </c>
      <c r="BA59" s="130"/>
      <c r="BB59" s="130"/>
      <c r="BC59" s="130"/>
      <c r="BD59" s="130"/>
      <c r="BE59" s="130"/>
      <c r="BF59" s="130"/>
      <c r="BG59" s="130">
        <v>15</v>
      </c>
      <c r="BH59" s="130"/>
      <c r="BI59" s="130"/>
      <c r="BJ59" s="207"/>
      <c r="BK59" s="207"/>
      <c r="BL59" s="207"/>
      <c r="BM59" s="207">
        <v>11.2</v>
      </c>
      <c r="BN59" s="160">
        <v>12</v>
      </c>
      <c r="BO59" s="163"/>
      <c r="BP59" s="163"/>
      <c r="BQ59" s="184">
        <v>9</v>
      </c>
      <c r="BR59" s="184"/>
      <c r="BS59" s="184"/>
      <c r="BT59" s="184">
        <v>9</v>
      </c>
      <c r="BU59" s="117">
        <v>16</v>
      </c>
      <c r="BV59" s="191">
        <v>41122</v>
      </c>
      <c r="BW59" s="191">
        <v>41152</v>
      </c>
      <c r="BX59" s="130"/>
      <c r="BY59" s="130"/>
      <c r="BZ59" s="130"/>
      <c r="CA59" s="130"/>
      <c r="CB59" s="117">
        <v>3</v>
      </c>
      <c r="CC59" s="130"/>
      <c r="CD59" s="130"/>
      <c r="CE59" s="130"/>
      <c r="CF59" s="130"/>
      <c r="CG59" s="130"/>
      <c r="CH59" s="130"/>
      <c r="CI59" s="160">
        <v>20</v>
      </c>
      <c r="CJ59" s="130"/>
      <c r="CK59" s="130"/>
      <c r="CL59" s="195">
        <v>50</v>
      </c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>
        <v>803</v>
      </c>
      <c r="CX59" s="191">
        <v>41030</v>
      </c>
      <c r="CY59" s="191">
        <v>41152</v>
      </c>
      <c r="CZ59" s="130"/>
      <c r="DA59" s="130"/>
      <c r="DB59" s="130"/>
      <c r="DC59" s="130"/>
      <c r="DD59" s="160">
        <v>36</v>
      </c>
      <c r="DE59" s="191">
        <v>41061</v>
      </c>
      <c r="DF59" s="191">
        <v>41213</v>
      </c>
      <c r="DG59" s="210">
        <v>24.84</v>
      </c>
      <c r="DH59" s="210"/>
      <c r="DI59" s="210"/>
      <c r="DJ59" s="160">
        <v>24.84</v>
      </c>
      <c r="DK59" s="130">
        <v>25</v>
      </c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>
        <v>20</v>
      </c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60">
        <v>50</v>
      </c>
      <c r="EU59" s="191"/>
      <c r="EV59" s="191"/>
      <c r="EW59" s="130"/>
      <c r="EX59" s="130"/>
      <c r="EY59" s="130"/>
      <c r="EZ59" s="130"/>
      <c r="FA59" s="130">
        <v>20</v>
      </c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17">
        <v>10</v>
      </c>
      <c r="FP59" s="130"/>
      <c r="FQ59" s="130"/>
      <c r="FR59" s="130"/>
      <c r="FS59" s="130"/>
      <c r="FT59" s="130"/>
      <c r="FU59" s="130"/>
      <c r="FV59" s="117">
        <v>60</v>
      </c>
      <c r="FW59" s="130"/>
      <c r="FX59" s="130"/>
      <c r="FY59" s="130"/>
      <c r="FZ59" s="130"/>
      <c r="GA59" s="130"/>
      <c r="GB59" s="130"/>
      <c r="GC59" s="130">
        <v>6</v>
      </c>
      <c r="GD59" s="130"/>
      <c r="GE59" s="130"/>
      <c r="GF59" s="130"/>
      <c r="GG59" s="130"/>
      <c r="GH59" s="130"/>
      <c r="GI59" s="130"/>
      <c r="GJ59" s="160">
        <v>80</v>
      </c>
      <c r="GK59" s="163">
        <v>41030</v>
      </c>
      <c r="GL59" s="163">
        <v>41152</v>
      </c>
      <c r="GM59" s="160"/>
      <c r="GN59" s="160"/>
      <c r="GO59" s="160"/>
      <c r="GP59" s="160"/>
      <c r="GQ59" s="117">
        <v>16</v>
      </c>
      <c r="GR59" s="130"/>
      <c r="GS59" s="130"/>
      <c r="GT59" s="156">
        <v>14.7</v>
      </c>
      <c r="GU59" s="130"/>
      <c r="GV59" s="130"/>
      <c r="GW59" s="156">
        <v>14.7</v>
      </c>
      <c r="GX59" s="117">
        <v>6</v>
      </c>
      <c r="GY59" s="130"/>
      <c r="GZ59" s="130"/>
      <c r="HA59" s="130"/>
      <c r="HB59" s="130"/>
      <c r="HC59" s="130"/>
      <c r="HD59" s="130"/>
      <c r="HE59" s="117">
        <v>30</v>
      </c>
      <c r="HF59" s="130"/>
      <c r="HG59" s="130"/>
      <c r="HH59" s="130"/>
      <c r="HI59" s="130"/>
      <c r="HJ59" s="130"/>
      <c r="HK59" s="130"/>
    </row>
    <row r="60" spans="1:219" ht="18.75">
      <c r="A60" s="123" t="s">
        <v>198</v>
      </c>
      <c r="B60" s="124" t="s">
        <v>134</v>
      </c>
      <c r="C60" s="260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48"/>
      <c r="Q60" s="125"/>
      <c r="R60" s="192"/>
      <c r="S60" s="192"/>
      <c r="T60" s="195"/>
      <c r="U60" s="195"/>
      <c r="V60" s="195"/>
      <c r="W60" s="195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60"/>
      <c r="AM60" s="127"/>
      <c r="AN60" s="127"/>
      <c r="AO60" s="184"/>
      <c r="AP60" s="160"/>
      <c r="AQ60" s="160"/>
      <c r="AR60" s="184"/>
      <c r="AS60" s="160"/>
      <c r="AT60" s="160"/>
      <c r="AU60" s="160"/>
      <c r="AV60" s="160"/>
      <c r="AW60" s="160"/>
      <c r="AX60" s="160"/>
      <c r="AY60" s="16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207"/>
      <c r="BK60" s="207"/>
      <c r="BL60" s="207"/>
      <c r="BM60" s="207"/>
      <c r="BN60" s="160"/>
      <c r="BO60" s="163"/>
      <c r="BP60" s="163"/>
      <c r="BQ60" s="184"/>
      <c r="BR60" s="184"/>
      <c r="BS60" s="184"/>
      <c r="BT60" s="184"/>
      <c r="BU60" s="130"/>
      <c r="BV60" s="130"/>
      <c r="BW60" s="130"/>
      <c r="BX60" s="130"/>
      <c r="BY60" s="130"/>
      <c r="BZ60" s="130"/>
      <c r="CA60" s="130"/>
      <c r="CB60" s="117"/>
      <c r="CC60" s="130"/>
      <c r="CD60" s="130"/>
      <c r="CE60" s="130"/>
      <c r="CF60" s="130"/>
      <c r="CG60" s="130"/>
      <c r="CH60" s="130"/>
      <c r="CI60" s="160"/>
      <c r="CJ60" s="130"/>
      <c r="CK60" s="130"/>
      <c r="CL60" s="195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91"/>
      <c r="CY60" s="191"/>
      <c r="CZ60" s="130"/>
      <c r="DA60" s="130"/>
      <c r="DB60" s="130"/>
      <c r="DC60" s="130"/>
      <c r="DD60" s="160"/>
      <c r="DE60" s="191"/>
      <c r="DF60" s="191"/>
      <c r="DG60" s="210"/>
      <c r="DH60" s="210"/>
      <c r="DI60" s="210"/>
      <c r="DJ60" s="16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60"/>
      <c r="EU60" s="191"/>
      <c r="EV60" s="191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17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60"/>
      <c r="GK60" s="163"/>
      <c r="GL60" s="163"/>
      <c r="GM60" s="160"/>
      <c r="GN60" s="160"/>
      <c r="GO60" s="160"/>
      <c r="GP60" s="160"/>
      <c r="GQ60" s="117"/>
      <c r="GR60" s="130"/>
      <c r="GS60" s="130"/>
      <c r="GT60" s="156"/>
      <c r="GU60" s="130"/>
      <c r="GV60" s="130"/>
      <c r="GW60" s="156"/>
      <c r="GX60" s="117"/>
      <c r="GY60" s="130"/>
      <c r="GZ60" s="130"/>
      <c r="HA60" s="130"/>
      <c r="HB60" s="130"/>
      <c r="HC60" s="130"/>
      <c r="HD60" s="130"/>
      <c r="HE60" s="117"/>
      <c r="HF60" s="130"/>
      <c r="HG60" s="130"/>
      <c r="HH60" s="130"/>
      <c r="HI60" s="130"/>
      <c r="HJ60" s="130"/>
      <c r="HK60" s="130"/>
    </row>
    <row r="61" spans="1:219" ht="18.75">
      <c r="A61" s="123" t="s">
        <v>199</v>
      </c>
      <c r="B61" s="124" t="s">
        <v>135</v>
      </c>
      <c r="C61" s="125" t="s">
        <v>37</v>
      </c>
      <c r="D61" s="126">
        <f>Q61+X61+AE61+AL61+AS61+AZ61+BG61+BN61+BU61+CB61+CI61+CP61+CW61+DD61+DK61+DR61+DY61+EF61+EM61+ET61+FA61+FH61+FO61+FV61+GC61+GJ61+GQ61+GX61+HE61</f>
        <v>6456</v>
      </c>
      <c r="E61" s="127">
        <v>41030</v>
      </c>
      <c r="F61" s="128" t="s">
        <v>343</v>
      </c>
      <c r="G61" s="131">
        <f t="shared" si="1"/>
        <v>58.519999999999996</v>
      </c>
      <c r="H61" s="138"/>
      <c r="I61" s="137"/>
      <c r="J61" s="133">
        <f t="shared" si="2"/>
        <v>58.519999999999996</v>
      </c>
      <c r="K61" s="138"/>
      <c r="L61" s="138"/>
      <c r="M61" s="138"/>
      <c r="N61" s="138"/>
      <c r="O61" s="129"/>
      <c r="P61" s="130"/>
      <c r="Q61" s="160">
        <v>900</v>
      </c>
      <c r="R61" s="192">
        <v>41030</v>
      </c>
      <c r="S61" s="192">
        <v>41153</v>
      </c>
      <c r="T61" s="195">
        <v>24.2</v>
      </c>
      <c r="U61" s="195"/>
      <c r="V61" s="195"/>
      <c r="W61" s="154">
        <v>24.2</v>
      </c>
      <c r="X61" s="130"/>
      <c r="Y61" s="130"/>
      <c r="Z61" s="130"/>
      <c r="AA61" s="160"/>
      <c r="AB61" s="130"/>
      <c r="AC61" s="130"/>
      <c r="AD61" s="125"/>
      <c r="AE61" s="130"/>
      <c r="AF61" s="160"/>
      <c r="AG61" s="125"/>
      <c r="AH61" s="130"/>
      <c r="AI61" s="130"/>
      <c r="AJ61" s="130"/>
      <c r="AK61" s="130"/>
      <c r="AL61" s="160">
        <v>410</v>
      </c>
      <c r="AM61" s="127">
        <v>41030</v>
      </c>
      <c r="AN61" s="127">
        <v>41182</v>
      </c>
      <c r="AO61" s="184">
        <v>8.2</v>
      </c>
      <c r="AP61" s="160"/>
      <c r="AQ61" s="160"/>
      <c r="AR61" s="184">
        <v>8.2</v>
      </c>
      <c r="AS61" s="160"/>
      <c r="AT61" s="153"/>
      <c r="AU61" s="160"/>
      <c r="AV61" s="160"/>
      <c r="AW61" s="160"/>
      <c r="AX61" s="160"/>
      <c r="AY61" s="160"/>
      <c r="AZ61" s="130">
        <v>15</v>
      </c>
      <c r="BA61" s="130"/>
      <c r="BB61" s="130"/>
      <c r="BC61" s="130"/>
      <c r="BD61" s="130"/>
      <c r="BE61" s="130"/>
      <c r="BF61" s="130"/>
      <c r="BG61" s="130">
        <v>60</v>
      </c>
      <c r="BH61" s="130"/>
      <c r="BI61" s="130"/>
      <c r="BJ61" s="207"/>
      <c r="BK61" s="207"/>
      <c r="BL61" s="207"/>
      <c r="BM61" s="207">
        <v>1.3</v>
      </c>
      <c r="BN61" s="160">
        <v>6</v>
      </c>
      <c r="BO61" s="163"/>
      <c r="BP61" s="163"/>
      <c r="BQ61" s="184">
        <v>2</v>
      </c>
      <c r="BR61" s="184"/>
      <c r="BS61" s="184"/>
      <c r="BT61" s="184">
        <v>2</v>
      </c>
      <c r="BU61" s="130"/>
      <c r="BV61" s="130"/>
      <c r="BW61" s="130"/>
      <c r="BX61" s="130"/>
      <c r="BY61" s="130"/>
      <c r="BZ61" s="130"/>
      <c r="CA61" s="130"/>
      <c r="CB61" s="117">
        <v>10</v>
      </c>
      <c r="CC61" s="130"/>
      <c r="CD61" s="130"/>
      <c r="CE61" s="130"/>
      <c r="CF61" s="130"/>
      <c r="CG61" s="130"/>
      <c r="CH61" s="130"/>
      <c r="CI61" s="160">
        <v>100</v>
      </c>
      <c r="CJ61" s="130"/>
      <c r="CK61" s="130"/>
      <c r="CL61" s="215">
        <v>100</v>
      </c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>
        <v>4082</v>
      </c>
      <c r="CX61" s="191">
        <v>41030</v>
      </c>
      <c r="CY61" s="191">
        <v>41152</v>
      </c>
      <c r="CZ61" s="130"/>
      <c r="DA61" s="130"/>
      <c r="DB61" s="130"/>
      <c r="DC61" s="130"/>
      <c r="DD61" s="160">
        <v>200</v>
      </c>
      <c r="DE61" s="191">
        <v>41061</v>
      </c>
      <c r="DF61" s="191">
        <v>41213</v>
      </c>
      <c r="DG61" s="158">
        <v>5.6</v>
      </c>
      <c r="DH61" s="158"/>
      <c r="DI61" s="158"/>
      <c r="DJ61" s="184">
        <v>5.6</v>
      </c>
      <c r="DK61" s="130">
        <v>60</v>
      </c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60"/>
      <c r="EU61" s="191"/>
      <c r="EV61" s="191"/>
      <c r="EW61" s="130"/>
      <c r="EX61" s="130"/>
      <c r="EY61" s="130"/>
      <c r="EZ61" s="130"/>
      <c r="FA61" s="130">
        <v>40</v>
      </c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17">
        <v>100</v>
      </c>
      <c r="FP61" s="130"/>
      <c r="FQ61" s="130"/>
      <c r="FR61" s="130"/>
      <c r="FS61" s="130"/>
      <c r="FT61" s="130"/>
      <c r="FU61" s="130"/>
      <c r="FV61" s="117">
        <v>100</v>
      </c>
      <c r="FW61" s="130"/>
      <c r="FX61" s="130"/>
      <c r="FY61" s="130"/>
      <c r="FZ61" s="130"/>
      <c r="GA61" s="130"/>
      <c r="GB61" s="130"/>
      <c r="GC61" s="130">
        <v>3</v>
      </c>
      <c r="GD61" s="130"/>
      <c r="GE61" s="130"/>
      <c r="GF61" s="130"/>
      <c r="GG61" s="130"/>
      <c r="GH61" s="130"/>
      <c r="GI61" s="130"/>
      <c r="GJ61" s="160">
        <v>300</v>
      </c>
      <c r="GK61" s="163">
        <v>41030</v>
      </c>
      <c r="GL61" s="163">
        <v>41152</v>
      </c>
      <c r="GM61" s="160"/>
      <c r="GN61" s="160"/>
      <c r="GO61" s="160"/>
      <c r="GP61" s="160"/>
      <c r="GQ61" s="117">
        <v>20</v>
      </c>
      <c r="GR61" s="130"/>
      <c r="GS61" s="130"/>
      <c r="GT61" s="156">
        <v>17.22</v>
      </c>
      <c r="GU61" s="130"/>
      <c r="GV61" s="130"/>
      <c r="GW61" s="156">
        <v>17.22</v>
      </c>
      <c r="GX61" s="117">
        <v>50</v>
      </c>
      <c r="GY61" s="130"/>
      <c r="GZ61" s="130"/>
      <c r="HA61" s="130"/>
      <c r="HB61" s="130"/>
      <c r="HC61" s="130"/>
      <c r="HD61" s="130"/>
      <c r="HE61" s="117"/>
      <c r="HF61" s="130"/>
      <c r="HG61" s="130"/>
      <c r="HH61" s="130"/>
      <c r="HI61" s="130"/>
      <c r="HJ61" s="130"/>
      <c r="HK61" s="130"/>
    </row>
    <row r="62" spans="1:219" ht="18.75">
      <c r="A62" s="123" t="s">
        <v>200</v>
      </c>
      <c r="B62" s="124" t="s">
        <v>136</v>
      </c>
      <c r="C62" s="125" t="s">
        <v>37</v>
      </c>
      <c r="D62" s="126">
        <f>Q62+X62+AE62+AL62+AS62+AZ62+BG62+BN62+BU62+CB62+CI62+CP62+CW62+DD62+DK62+DR62+DY62+EF62+EM62+ET62+FA62+FH62+FO62+FV62+GC62+GJ62+GQ62+GX62+HE62</f>
        <v>756</v>
      </c>
      <c r="E62" s="127">
        <v>41030</v>
      </c>
      <c r="F62" s="128" t="s">
        <v>343</v>
      </c>
      <c r="G62" s="131">
        <f t="shared" si="1"/>
        <v>50.63000000000001</v>
      </c>
      <c r="H62" s="138"/>
      <c r="I62" s="137"/>
      <c r="J62" s="133">
        <f t="shared" si="2"/>
        <v>50.63000000000001</v>
      </c>
      <c r="K62" s="138"/>
      <c r="L62" s="138"/>
      <c r="M62" s="138"/>
      <c r="N62" s="138"/>
      <c r="O62" s="129"/>
      <c r="P62" s="130"/>
      <c r="Q62" s="160">
        <v>135</v>
      </c>
      <c r="R62" s="192">
        <v>41030</v>
      </c>
      <c r="S62" s="192">
        <v>41153</v>
      </c>
      <c r="T62" s="195">
        <v>23.5</v>
      </c>
      <c r="U62" s="195"/>
      <c r="V62" s="195"/>
      <c r="W62" s="154">
        <v>23.5</v>
      </c>
      <c r="X62" s="130"/>
      <c r="Y62" s="130"/>
      <c r="Z62" s="130"/>
      <c r="AA62" s="160"/>
      <c r="AB62" s="130"/>
      <c r="AC62" s="130"/>
      <c r="AD62" s="125"/>
      <c r="AE62" s="130"/>
      <c r="AF62" s="125"/>
      <c r="AG62" s="125"/>
      <c r="AH62" s="130"/>
      <c r="AI62" s="130"/>
      <c r="AJ62" s="130"/>
      <c r="AK62" s="130"/>
      <c r="AL62" s="160">
        <v>135</v>
      </c>
      <c r="AM62" s="127">
        <v>41030</v>
      </c>
      <c r="AN62" s="127">
        <v>41182</v>
      </c>
      <c r="AO62" s="184">
        <v>8.1</v>
      </c>
      <c r="AP62" s="160"/>
      <c r="AQ62" s="160"/>
      <c r="AR62" s="184">
        <v>8.1</v>
      </c>
      <c r="AS62" s="160"/>
      <c r="AT62" s="153"/>
      <c r="AU62" s="160"/>
      <c r="AV62" s="160"/>
      <c r="AW62" s="160"/>
      <c r="AX62" s="160"/>
      <c r="AY62" s="160"/>
      <c r="AZ62" s="130">
        <v>15</v>
      </c>
      <c r="BA62" s="130"/>
      <c r="BB62" s="130"/>
      <c r="BC62" s="130"/>
      <c r="BD62" s="130"/>
      <c r="BE62" s="130"/>
      <c r="BF62" s="130"/>
      <c r="BG62" s="130">
        <v>9</v>
      </c>
      <c r="BH62" s="130"/>
      <c r="BI62" s="130"/>
      <c r="BJ62" s="207"/>
      <c r="BK62" s="207"/>
      <c r="BL62" s="207"/>
      <c r="BM62" s="207">
        <v>3.2</v>
      </c>
      <c r="BN62" s="160">
        <v>3</v>
      </c>
      <c r="BO62" s="163"/>
      <c r="BP62" s="163"/>
      <c r="BQ62" s="184">
        <v>2</v>
      </c>
      <c r="BR62" s="184"/>
      <c r="BS62" s="184"/>
      <c r="BT62" s="184">
        <v>2</v>
      </c>
      <c r="BU62" s="130"/>
      <c r="BV62" s="130"/>
      <c r="BW62" s="130"/>
      <c r="BX62" s="130"/>
      <c r="BY62" s="130"/>
      <c r="BZ62" s="130"/>
      <c r="CA62" s="130"/>
      <c r="CB62" s="117">
        <v>5</v>
      </c>
      <c r="CC62" s="130"/>
      <c r="CD62" s="130"/>
      <c r="CE62" s="130"/>
      <c r="CF62" s="130"/>
      <c r="CG62" s="130"/>
      <c r="CH62" s="130"/>
      <c r="CI62" s="160">
        <v>20</v>
      </c>
      <c r="CJ62" s="130"/>
      <c r="CK62" s="130"/>
      <c r="CL62" s="215">
        <v>20</v>
      </c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>
        <v>272</v>
      </c>
      <c r="CX62" s="191">
        <v>41030</v>
      </c>
      <c r="CY62" s="191">
        <v>41152</v>
      </c>
      <c r="CZ62" s="130"/>
      <c r="DA62" s="130"/>
      <c r="DB62" s="130"/>
      <c r="DC62" s="130"/>
      <c r="DD62" s="160">
        <v>10</v>
      </c>
      <c r="DE62" s="191">
        <v>41061</v>
      </c>
      <c r="DF62" s="191">
        <v>41213</v>
      </c>
      <c r="DG62" s="158">
        <v>1.2</v>
      </c>
      <c r="DH62" s="158"/>
      <c r="DI62" s="158"/>
      <c r="DJ62" s="184">
        <v>1.2</v>
      </c>
      <c r="DK62" s="130">
        <v>27</v>
      </c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60"/>
      <c r="EU62" s="191"/>
      <c r="EV62" s="191"/>
      <c r="EW62" s="130"/>
      <c r="EX62" s="130"/>
      <c r="EY62" s="130"/>
      <c r="EZ62" s="130"/>
      <c r="FA62" s="130">
        <v>7</v>
      </c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17">
        <v>10</v>
      </c>
      <c r="FP62" s="130"/>
      <c r="FQ62" s="130"/>
      <c r="FR62" s="130"/>
      <c r="FS62" s="130"/>
      <c r="FT62" s="130"/>
      <c r="FU62" s="130"/>
      <c r="FV62" s="117">
        <v>50</v>
      </c>
      <c r="FW62" s="130"/>
      <c r="FX62" s="130"/>
      <c r="FY62" s="130"/>
      <c r="FZ62" s="130"/>
      <c r="GA62" s="130"/>
      <c r="GB62" s="130"/>
      <c r="GC62" s="130">
        <v>2</v>
      </c>
      <c r="GD62" s="130"/>
      <c r="GE62" s="130"/>
      <c r="GF62" s="130"/>
      <c r="GG62" s="130"/>
      <c r="GH62" s="130"/>
      <c r="GI62" s="130"/>
      <c r="GJ62" s="160">
        <v>40</v>
      </c>
      <c r="GK62" s="163">
        <v>41030</v>
      </c>
      <c r="GL62" s="163">
        <v>41152</v>
      </c>
      <c r="GM62" s="160"/>
      <c r="GN62" s="160"/>
      <c r="GO62" s="160"/>
      <c r="GP62" s="160"/>
      <c r="GQ62" s="117">
        <v>11</v>
      </c>
      <c r="GR62" s="130"/>
      <c r="GS62" s="130"/>
      <c r="GT62" s="156">
        <v>12.63</v>
      </c>
      <c r="GU62" s="130"/>
      <c r="GV62" s="130"/>
      <c r="GW62" s="156">
        <v>12.63</v>
      </c>
      <c r="GX62" s="117">
        <v>5</v>
      </c>
      <c r="GY62" s="130"/>
      <c r="GZ62" s="130"/>
      <c r="HA62" s="130"/>
      <c r="HB62" s="130"/>
      <c r="HC62" s="130"/>
      <c r="HD62" s="130"/>
      <c r="HE62" s="117"/>
      <c r="HF62" s="130"/>
      <c r="HG62" s="130"/>
      <c r="HH62" s="130"/>
      <c r="HI62" s="130"/>
      <c r="HJ62" s="130"/>
      <c r="HK62" s="130"/>
    </row>
    <row r="63" spans="1:219" ht="16.5" customHeight="1">
      <c r="A63" s="123" t="s">
        <v>201</v>
      </c>
      <c r="B63" s="124" t="s">
        <v>137</v>
      </c>
      <c r="C63" s="125" t="s">
        <v>37</v>
      </c>
      <c r="D63" s="126">
        <f>Q63+X63+AE63+AL63+AS63+AZ63+BG63+BN63+BU63+CB63+CI63+CP63+CW63+DD63+DK63+DR63+DY63+EF63+EM63+ET63+FA63+FH63+FO63+FV63+GC63+GJ63+GQ63+GX63+HE63</f>
        <v>2159</v>
      </c>
      <c r="E63" s="127">
        <v>41030</v>
      </c>
      <c r="F63" s="128" t="s">
        <v>343</v>
      </c>
      <c r="G63" s="131">
        <f t="shared" si="1"/>
        <v>175.32</v>
      </c>
      <c r="H63" s="138"/>
      <c r="I63" s="137"/>
      <c r="J63" s="133">
        <f t="shared" si="2"/>
        <v>175.32</v>
      </c>
      <c r="K63" s="138"/>
      <c r="L63" s="138"/>
      <c r="M63" s="138"/>
      <c r="N63" s="138"/>
      <c r="O63" s="129"/>
      <c r="P63" s="130"/>
      <c r="Q63" s="160">
        <v>180</v>
      </c>
      <c r="R63" s="192">
        <v>41030</v>
      </c>
      <c r="S63" s="192">
        <v>41153</v>
      </c>
      <c r="T63" s="195">
        <v>49</v>
      </c>
      <c r="U63" s="195"/>
      <c r="V63" s="195"/>
      <c r="W63" s="154">
        <v>49</v>
      </c>
      <c r="X63" s="130"/>
      <c r="Y63" s="130"/>
      <c r="Z63" s="130"/>
      <c r="AA63" s="160"/>
      <c r="AB63" s="130"/>
      <c r="AC63" s="130"/>
      <c r="AD63" s="125"/>
      <c r="AE63" s="130"/>
      <c r="AF63" s="125"/>
      <c r="AG63" s="125"/>
      <c r="AH63" s="130"/>
      <c r="AI63" s="130"/>
      <c r="AJ63" s="130"/>
      <c r="AK63" s="130"/>
      <c r="AL63" s="160">
        <v>185</v>
      </c>
      <c r="AM63" s="127">
        <v>41030</v>
      </c>
      <c r="AN63" s="127">
        <v>41182</v>
      </c>
      <c r="AO63" s="184">
        <v>92.5</v>
      </c>
      <c r="AP63" s="160"/>
      <c r="AQ63" s="160"/>
      <c r="AR63" s="184">
        <v>92.5</v>
      </c>
      <c r="AS63" s="160"/>
      <c r="AT63" s="153"/>
      <c r="AU63" s="160"/>
      <c r="AV63" s="160"/>
      <c r="AW63" s="160"/>
      <c r="AX63" s="160"/>
      <c r="AY63" s="160"/>
      <c r="AZ63" s="130">
        <v>15</v>
      </c>
      <c r="BA63" s="130"/>
      <c r="BB63" s="130"/>
      <c r="BC63" s="130"/>
      <c r="BD63" s="130"/>
      <c r="BE63" s="130"/>
      <c r="BF63" s="130"/>
      <c r="BG63" s="130">
        <v>15</v>
      </c>
      <c r="BH63" s="130"/>
      <c r="BI63" s="130"/>
      <c r="BJ63" s="207"/>
      <c r="BK63" s="207"/>
      <c r="BL63" s="207"/>
      <c r="BM63" s="207">
        <v>2.6</v>
      </c>
      <c r="BN63" s="160">
        <v>6</v>
      </c>
      <c r="BO63" s="163"/>
      <c r="BP63" s="163"/>
      <c r="BQ63" s="184">
        <v>3</v>
      </c>
      <c r="BR63" s="184"/>
      <c r="BS63" s="184"/>
      <c r="BT63" s="184">
        <v>3</v>
      </c>
      <c r="BU63" s="130"/>
      <c r="BV63" s="130"/>
      <c r="BW63" s="130"/>
      <c r="BX63" s="130"/>
      <c r="BY63" s="130"/>
      <c r="BZ63" s="130"/>
      <c r="CA63" s="130"/>
      <c r="CB63" s="117">
        <v>5</v>
      </c>
      <c r="CC63" s="130"/>
      <c r="CD63" s="130"/>
      <c r="CE63" s="130"/>
      <c r="CF63" s="130"/>
      <c r="CG63" s="130"/>
      <c r="CH63" s="130"/>
      <c r="CI63" s="160">
        <v>40</v>
      </c>
      <c r="CJ63" s="130"/>
      <c r="CK63" s="130"/>
      <c r="CL63" s="215">
        <v>40</v>
      </c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>
        <v>1349</v>
      </c>
      <c r="CX63" s="191">
        <v>41030</v>
      </c>
      <c r="CY63" s="191">
        <v>41152</v>
      </c>
      <c r="CZ63" s="130"/>
      <c r="DA63" s="130"/>
      <c r="DB63" s="130"/>
      <c r="DC63" s="130"/>
      <c r="DD63" s="160">
        <v>50</v>
      </c>
      <c r="DE63" s="191">
        <v>41061</v>
      </c>
      <c r="DF63" s="191">
        <v>41213</v>
      </c>
      <c r="DG63" s="158">
        <v>11</v>
      </c>
      <c r="DH63" s="158"/>
      <c r="DI63" s="158"/>
      <c r="DJ63" s="184">
        <v>11</v>
      </c>
      <c r="DK63" s="130">
        <v>20</v>
      </c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60"/>
      <c r="EU63" s="191"/>
      <c r="EV63" s="191"/>
      <c r="EW63" s="130"/>
      <c r="EX63" s="130"/>
      <c r="EY63" s="130"/>
      <c r="EZ63" s="130"/>
      <c r="FA63" s="130">
        <v>10</v>
      </c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17">
        <v>20</v>
      </c>
      <c r="FP63" s="130"/>
      <c r="FQ63" s="130"/>
      <c r="FR63" s="130"/>
      <c r="FS63" s="130"/>
      <c r="FT63" s="130"/>
      <c r="FU63" s="130"/>
      <c r="FV63" s="117">
        <v>100</v>
      </c>
      <c r="FW63" s="130"/>
      <c r="FX63" s="130"/>
      <c r="FY63" s="130"/>
      <c r="FZ63" s="130"/>
      <c r="GA63" s="130"/>
      <c r="GB63" s="130"/>
      <c r="GC63" s="130">
        <v>3</v>
      </c>
      <c r="GD63" s="130"/>
      <c r="GE63" s="130"/>
      <c r="GF63" s="130"/>
      <c r="GG63" s="130"/>
      <c r="GH63" s="130"/>
      <c r="GI63" s="130"/>
      <c r="GJ63" s="160">
        <v>100</v>
      </c>
      <c r="GK63" s="163">
        <v>41030</v>
      </c>
      <c r="GL63" s="163">
        <v>41152</v>
      </c>
      <c r="GM63" s="160"/>
      <c r="GN63" s="160"/>
      <c r="GO63" s="160"/>
      <c r="GP63" s="160"/>
      <c r="GQ63" s="117">
        <v>11</v>
      </c>
      <c r="GR63" s="130"/>
      <c r="GS63" s="130"/>
      <c r="GT63" s="156">
        <v>17.22</v>
      </c>
      <c r="GU63" s="130"/>
      <c r="GV63" s="130"/>
      <c r="GW63" s="156">
        <v>17.22</v>
      </c>
      <c r="GX63" s="117">
        <v>50</v>
      </c>
      <c r="GY63" s="130"/>
      <c r="GZ63" s="130"/>
      <c r="HA63" s="130"/>
      <c r="HB63" s="130"/>
      <c r="HC63" s="130"/>
      <c r="HD63" s="130"/>
      <c r="HE63" s="117"/>
      <c r="HF63" s="130"/>
      <c r="HG63" s="130"/>
      <c r="HH63" s="130"/>
      <c r="HI63" s="130"/>
      <c r="HJ63" s="130"/>
      <c r="HK63" s="130"/>
    </row>
    <row r="64" spans="1:213" ht="17.25" customHeight="1">
      <c r="A64" s="293" t="s">
        <v>477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16"/>
      <c r="L64" s="216"/>
      <c r="M64" s="216"/>
      <c r="N64" s="216"/>
      <c r="O64" s="216"/>
      <c r="P64" s="217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BN64" s="112"/>
      <c r="BO64" s="112"/>
      <c r="BP64" s="112"/>
      <c r="BQ64" s="112"/>
      <c r="BR64" s="112"/>
      <c r="BS64" s="112"/>
      <c r="BT64" s="112"/>
      <c r="CI64" s="112"/>
      <c r="CL64" s="112"/>
      <c r="DJ64" s="112"/>
      <c r="ET64" s="112"/>
      <c r="GJ64" s="112"/>
      <c r="GK64" s="112"/>
      <c r="GL64" s="112"/>
      <c r="GM64" s="112"/>
      <c r="GN64" s="112"/>
      <c r="GO64" s="112"/>
      <c r="GP64" s="112"/>
      <c r="HE64" s="112"/>
    </row>
    <row r="65" spans="1:213" ht="18.75">
      <c r="A65" s="142">
        <v>1</v>
      </c>
      <c r="B65" s="124" t="s">
        <v>93</v>
      </c>
      <c r="C65" s="125" t="s">
        <v>44</v>
      </c>
      <c r="D65" s="125">
        <f>Q65+X65+AE65</f>
        <v>11</v>
      </c>
      <c r="E65" s="127">
        <v>41030</v>
      </c>
      <c r="F65" s="128" t="s">
        <v>343</v>
      </c>
      <c r="G65" s="239"/>
      <c r="H65" s="160"/>
      <c r="I65" s="210"/>
      <c r="J65" s="210"/>
      <c r="K65" s="130"/>
      <c r="L65" s="130"/>
      <c r="M65" s="130"/>
      <c r="N65" s="130"/>
      <c r="O65" s="130"/>
      <c r="P65" s="130"/>
      <c r="Q65" s="130">
        <v>9</v>
      </c>
      <c r="R65" s="130"/>
      <c r="S65" s="130"/>
      <c r="T65" s="130"/>
      <c r="U65" s="130"/>
      <c r="V65" s="130"/>
      <c r="W65" s="130"/>
      <c r="X65" s="130">
        <v>1</v>
      </c>
      <c r="Y65" s="130"/>
      <c r="Z65" s="130"/>
      <c r="AA65" s="130"/>
      <c r="AB65" s="130"/>
      <c r="AC65" s="130"/>
      <c r="AD65" s="130"/>
      <c r="AE65" s="130">
        <v>1</v>
      </c>
      <c r="AF65" s="130">
        <v>0.402</v>
      </c>
      <c r="AG65" s="130"/>
      <c r="AH65" s="130"/>
      <c r="AI65" s="130"/>
      <c r="AJ65" s="130"/>
      <c r="AK65" s="130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BN65" s="112"/>
      <c r="BO65" s="112"/>
      <c r="BP65" s="112"/>
      <c r="BQ65" s="112"/>
      <c r="BR65" s="112"/>
      <c r="BS65" s="112"/>
      <c r="BT65" s="112"/>
      <c r="CI65" s="112"/>
      <c r="CL65" s="112"/>
      <c r="DJ65" s="112"/>
      <c r="ET65" s="112"/>
      <c r="GJ65" s="112"/>
      <c r="GK65" s="112"/>
      <c r="GL65" s="112"/>
      <c r="GM65" s="112"/>
      <c r="GN65" s="112"/>
      <c r="GO65" s="112"/>
      <c r="GP65" s="112"/>
      <c r="HE65" s="112"/>
    </row>
    <row r="66" spans="1:213" ht="18.75">
      <c r="A66" s="142" t="s">
        <v>22</v>
      </c>
      <c r="B66" s="124" t="s">
        <v>94</v>
      </c>
      <c r="C66" s="125" t="s">
        <v>44</v>
      </c>
      <c r="D66" s="125">
        <v>9</v>
      </c>
      <c r="E66" s="127">
        <v>41030</v>
      </c>
      <c r="F66" s="128" t="s">
        <v>343</v>
      </c>
      <c r="G66" s="239"/>
      <c r="H66" s="160"/>
      <c r="I66" s="210"/>
      <c r="J66" s="21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BN66" s="112"/>
      <c r="BO66" s="112"/>
      <c r="BP66" s="112"/>
      <c r="BQ66" s="112"/>
      <c r="BR66" s="112"/>
      <c r="BS66" s="112"/>
      <c r="BT66" s="112"/>
      <c r="CI66" s="112"/>
      <c r="CL66" s="112"/>
      <c r="DJ66" s="112"/>
      <c r="ET66" s="112"/>
      <c r="GJ66" s="112"/>
      <c r="GK66" s="112"/>
      <c r="GL66" s="112"/>
      <c r="GM66" s="112"/>
      <c r="GN66" s="112"/>
      <c r="GO66" s="112"/>
      <c r="GP66" s="112"/>
      <c r="HE66" s="112"/>
    </row>
    <row r="67" spans="1:213" ht="18.75">
      <c r="A67" s="142" t="s">
        <v>23</v>
      </c>
      <c r="B67" s="124" t="s">
        <v>95</v>
      </c>
      <c r="C67" s="125" t="s">
        <v>44</v>
      </c>
      <c r="D67" s="125">
        <v>1</v>
      </c>
      <c r="E67" s="127">
        <v>41030</v>
      </c>
      <c r="F67" s="128" t="s">
        <v>343</v>
      </c>
      <c r="G67" s="239"/>
      <c r="H67" s="160"/>
      <c r="I67" s="210"/>
      <c r="J67" s="21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>
        <v>170</v>
      </c>
      <c r="Y67" s="191">
        <v>41031</v>
      </c>
      <c r="Z67" s="191">
        <v>41182</v>
      </c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BN67" s="112"/>
      <c r="BO67" s="112"/>
      <c r="BP67" s="112"/>
      <c r="BQ67" s="112"/>
      <c r="BR67" s="112"/>
      <c r="BS67" s="112"/>
      <c r="BT67" s="112"/>
      <c r="CI67" s="112"/>
      <c r="CL67" s="112"/>
      <c r="DJ67" s="112"/>
      <c r="ET67" s="112"/>
      <c r="GJ67" s="112"/>
      <c r="GK67" s="112"/>
      <c r="GL67" s="112"/>
      <c r="GM67" s="112"/>
      <c r="GN67" s="112"/>
      <c r="GO67" s="112"/>
      <c r="GP67" s="112"/>
      <c r="HE67" s="112"/>
    </row>
    <row r="68" spans="1:213" ht="18.75">
      <c r="A68" s="142" t="s">
        <v>24</v>
      </c>
      <c r="B68" s="124" t="s">
        <v>101</v>
      </c>
      <c r="C68" s="125" t="s">
        <v>44</v>
      </c>
      <c r="D68" s="125">
        <v>1</v>
      </c>
      <c r="E68" s="127">
        <v>41030</v>
      </c>
      <c r="F68" s="128" t="s">
        <v>343</v>
      </c>
      <c r="G68" s="239"/>
      <c r="H68" s="160"/>
      <c r="I68" s="210"/>
      <c r="J68" s="21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>
        <v>164</v>
      </c>
      <c r="AF68" s="130"/>
      <c r="AG68" s="130"/>
      <c r="AH68" s="130"/>
      <c r="AI68" s="130"/>
      <c r="AJ68" s="130"/>
      <c r="AK68" s="130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BN68" s="112"/>
      <c r="BO68" s="112"/>
      <c r="BP68" s="112"/>
      <c r="BQ68" s="112"/>
      <c r="BR68" s="112"/>
      <c r="BS68" s="112"/>
      <c r="BT68" s="112"/>
      <c r="CI68" s="112"/>
      <c r="CL68" s="112"/>
      <c r="DJ68" s="112"/>
      <c r="ET68" s="112"/>
      <c r="GJ68" s="112"/>
      <c r="GK68" s="112"/>
      <c r="GL68" s="112"/>
      <c r="GM68" s="112"/>
      <c r="GN68" s="112"/>
      <c r="GO68" s="112"/>
      <c r="GP68" s="112"/>
      <c r="HE68" s="112"/>
    </row>
    <row r="69" spans="1:213" ht="18.75">
      <c r="A69" s="142">
        <v>2</v>
      </c>
      <c r="B69" s="124" t="s">
        <v>97</v>
      </c>
      <c r="C69" s="125" t="s">
        <v>33</v>
      </c>
      <c r="D69" s="125">
        <f aca="true" t="shared" si="3" ref="D69:D86">Q69+X69+AE69</f>
        <v>656.322</v>
      </c>
      <c r="E69" s="127">
        <v>41030</v>
      </c>
      <c r="F69" s="128" t="s">
        <v>343</v>
      </c>
      <c r="G69" s="239"/>
      <c r="H69" s="160"/>
      <c r="I69" s="210"/>
      <c r="J69" s="210"/>
      <c r="K69" s="130"/>
      <c r="L69" s="130"/>
      <c r="M69" s="130"/>
      <c r="N69" s="130"/>
      <c r="O69" s="130"/>
      <c r="P69" s="130"/>
      <c r="Q69" s="130">
        <v>31.222</v>
      </c>
      <c r="R69" s="130"/>
      <c r="S69" s="130"/>
      <c r="T69" s="130"/>
      <c r="U69" s="130"/>
      <c r="V69" s="130"/>
      <c r="W69" s="130"/>
      <c r="X69" s="130">
        <v>625.1</v>
      </c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BN69" s="112"/>
      <c r="BO69" s="112"/>
      <c r="BP69" s="112"/>
      <c r="BQ69" s="112"/>
      <c r="BR69" s="112"/>
      <c r="BS69" s="112"/>
      <c r="BT69" s="112"/>
      <c r="CI69" s="112"/>
      <c r="CL69" s="112"/>
      <c r="DJ69" s="112"/>
      <c r="ET69" s="112"/>
      <c r="GJ69" s="112"/>
      <c r="GK69" s="112"/>
      <c r="GL69" s="112"/>
      <c r="GM69" s="112"/>
      <c r="GN69" s="112"/>
      <c r="GO69" s="112"/>
      <c r="GP69" s="112"/>
      <c r="HE69" s="112"/>
    </row>
    <row r="70" spans="1:213" ht="18.75">
      <c r="A70" s="142">
        <v>3</v>
      </c>
      <c r="B70" s="124" t="s">
        <v>98</v>
      </c>
      <c r="C70" s="125" t="s">
        <v>44</v>
      </c>
      <c r="D70" s="125">
        <f t="shared" si="3"/>
        <v>109</v>
      </c>
      <c r="E70" s="127">
        <v>41030</v>
      </c>
      <c r="F70" s="128" t="s">
        <v>343</v>
      </c>
      <c r="G70" s="239"/>
      <c r="H70" s="160"/>
      <c r="I70" s="210"/>
      <c r="J70" s="210"/>
      <c r="K70" s="130"/>
      <c r="L70" s="130"/>
      <c r="M70" s="130"/>
      <c r="N70" s="130"/>
      <c r="O70" s="130"/>
      <c r="P70" s="130"/>
      <c r="Q70" s="130">
        <v>3</v>
      </c>
      <c r="R70" s="130"/>
      <c r="S70" s="130"/>
      <c r="T70" s="130"/>
      <c r="U70" s="130"/>
      <c r="V70" s="130"/>
      <c r="W70" s="130"/>
      <c r="X70" s="130">
        <v>48</v>
      </c>
      <c r="Y70" s="130"/>
      <c r="Z70" s="130"/>
      <c r="AA70" s="130"/>
      <c r="AB70" s="130"/>
      <c r="AC70" s="130"/>
      <c r="AD70" s="130"/>
      <c r="AE70" s="130">
        <v>58</v>
      </c>
      <c r="AF70" s="130"/>
      <c r="AG70" s="130"/>
      <c r="AH70" s="130"/>
      <c r="AI70" s="130"/>
      <c r="AJ70" s="130"/>
      <c r="AK70" s="130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BN70" s="112"/>
      <c r="BO70" s="112"/>
      <c r="BP70" s="112"/>
      <c r="BQ70" s="112"/>
      <c r="BR70" s="112"/>
      <c r="BS70" s="112"/>
      <c r="BT70" s="112"/>
      <c r="CI70" s="112"/>
      <c r="CL70" s="112"/>
      <c r="DJ70" s="112"/>
      <c r="ET70" s="112"/>
      <c r="GJ70" s="112"/>
      <c r="GK70" s="112"/>
      <c r="GL70" s="112"/>
      <c r="GM70" s="112"/>
      <c r="GN70" s="112"/>
      <c r="GO70" s="112"/>
      <c r="GP70" s="112"/>
      <c r="HE70" s="112"/>
    </row>
    <row r="71" spans="1:213" ht="18.75">
      <c r="A71" s="142">
        <v>4</v>
      </c>
      <c r="B71" s="124" t="s">
        <v>97</v>
      </c>
      <c r="C71" s="125" t="s">
        <v>33</v>
      </c>
      <c r="D71" s="125">
        <f t="shared" si="3"/>
        <v>461.747</v>
      </c>
      <c r="E71" s="127">
        <v>41030</v>
      </c>
      <c r="F71" s="128" t="s">
        <v>343</v>
      </c>
      <c r="G71" s="239"/>
      <c r="H71" s="160"/>
      <c r="I71" s="210"/>
      <c r="J71" s="210"/>
      <c r="K71" s="130"/>
      <c r="L71" s="130"/>
      <c r="M71" s="130"/>
      <c r="N71" s="130"/>
      <c r="O71" s="130"/>
      <c r="P71" s="130"/>
      <c r="Q71" s="130">
        <v>9.477</v>
      </c>
      <c r="R71" s="130"/>
      <c r="S71" s="130"/>
      <c r="T71" s="130"/>
      <c r="U71" s="130"/>
      <c r="V71" s="130"/>
      <c r="W71" s="130"/>
      <c r="X71" s="130">
        <v>230.9</v>
      </c>
      <c r="Y71" s="130"/>
      <c r="Z71" s="130"/>
      <c r="AA71" s="130"/>
      <c r="AB71" s="130"/>
      <c r="AC71" s="130"/>
      <c r="AD71" s="130"/>
      <c r="AE71" s="130">
        <v>221.37</v>
      </c>
      <c r="AF71" s="130"/>
      <c r="AG71" s="130"/>
      <c r="AH71" s="130"/>
      <c r="AI71" s="130"/>
      <c r="AJ71" s="130"/>
      <c r="AK71" s="130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BN71" s="112"/>
      <c r="BO71" s="112"/>
      <c r="BP71" s="112"/>
      <c r="BQ71" s="112"/>
      <c r="BR71" s="112"/>
      <c r="BS71" s="112"/>
      <c r="BT71" s="112"/>
      <c r="CI71" s="112"/>
      <c r="CL71" s="112"/>
      <c r="DJ71" s="112"/>
      <c r="ET71" s="112"/>
      <c r="GJ71" s="112"/>
      <c r="GK71" s="112"/>
      <c r="GL71" s="112"/>
      <c r="GM71" s="112"/>
      <c r="GN71" s="112"/>
      <c r="GO71" s="112"/>
      <c r="GP71" s="112"/>
      <c r="HE71" s="112"/>
    </row>
    <row r="72" spans="1:213" ht="18.75">
      <c r="A72" s="142">
        <v>5</v>
      </c>
      <c r="B72" s="124" t="s">
        <v>99</v>
      </c>
      <c r="C72" s="125" t="s">
        <v>44</v>
      </c>
      <c r="D72" s="125">
        <v>244</v>
      </c>
      <c r="E72" s="127">
        <v>41030</v>
      </c>
      <c r="F72" s="128" t="s">
        <v>343</v>
      </c>
      <c r="G72" s="239"/>
      <c r="H72" s="160"/>
      <c r="I72" s="210"/>
      <c r="J72" s="210"/>
      <c r="K72" s="130"/>
      <c r="L72" s="130"/>
      <c r="M72" s="130"/>
      <c r="N72" s="130"/>
      <c r="O72" s="130"/>
      <c r="P72" s="130"/>
      <c r="Q72" s="130">
        <v>17</v>
      </c>
      <c r="R72" s="191">
        <v>41030</v>
      </c>
      <c r="S72" s="191">
        <v>41151</v>
      </c>
      <c r="T72" s="130"/>
      <c r="U72" s="130"/>
      <c r="V72" s="130"/>
      <c r="W72" s="130"/>
      <c r="X72" s="130">
        <v>121</v>
      </c>
      <c r="Y72" s="130"/>
      <c r="Z72" s="130"/>
      <c r="AA72" s="130"/>
      <c r="AB72" s="130"/>
      <c r="AC72" s="130"/>
      <c r="AD72" s="130"/>
      <c r="AE72" s="130">
        <v>105</v>
      </c>
      <c r="AF72" s="130"/>
      <c r="AG72" s="130"/>
      <c r="AH72" s="130"/>
      <c r="AI72" s="130"/>
      <c r="AJ72" s="130"/>
      <c r="AK72" s="130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BN72" s="112"/>
      <c r="BO72" s="112"/>
      <c r="BP72" s="112"/>
      <c r="BQ72" s="112"/>
      <c r="BR72" s="112"/>
      <c r="BS72" s="112"/>
      <c r="BT72" s="112"/>
      <c r="CI72" s="112"/>
      <c r="CL72" s="112"/>
      <c r="DJ72" s="112"/>
      <c r="ET72" s="112"/>
      <c r="GJ72" s="112"/>
      <c r="GK72" s="112"/>
      <c r="GL72" s="112"/>
      <c r="GM72" s="112"/>
      <c r="GN72" s="112"/>
      <c r="GO72" s="112"/>
      <c r="GP72" s="112"/>
      <c r="HE72" s="112"/>
    </row>
    <row r="73" spans="1:213" ht="18.75">
      <c r="A73" s="142">
        <v>6</v>
      </c>
      <c r="B73" s="124" t="s">
        <v>97</v>
      </c>
      <c r="C73" s="125" t="s">
        <v>33</v>
      </c>
      <c r="D73" s="125">
        <f t="shared" si="3"/>
        <v>822.0509999999999</v>
      </c>
      <c r="E73" s="127">
        <v>41030</v>
      </c>
      <c r="F73" s="128" t="s">
        <v>343</v>
      </c>
      <c r="G73" s="239"/>
      <c r="H73" s="160"/>
      <c r="I73" s="210"/>
      <c r="J73" s="210"/>
      <c r="K73" s="130"/>
      <c r="L73" s="130"/>
      <c r="M73" s="130"/>
      <c r="N73" s="130"/>
      <c r="O73" s="130"/>
      <c r="P73" s="130"/>
      <c r="Q73" s="130">
        <v>59.626</v>
      </c>
      <c r="R73" s="191"/>
      <c r="S73" s="191"/>
      <c r="T73" s="130"/>
      <c r="U73" s="130"/>
      <c r="V73" s="130"/>
      <c r="W73" s="130"/>
      <c r="X73" s="130">
        <v>391.4</v>
      </c>
      <c r="Y73" s="130"/>
      <c r="Z73" s="130"/>
      <c r="AA73" s="130"/>
      <c r="AB73" s="130"/>
      <c r="AC73" s="130"/>
      <c r="AD73" s="130"/>
      <c r="AE73" s="130">
        <v>371.025</v>
      </c>
      <c r="AF73" s="130"/>
      <c r="AG73" s="130"/>
      <c r="AH73" s="130"/>
      <c r="AI73" s="130"/>
      <c r="AJ73" s="130"/>
      <c r="AK73" s="130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BN73" s="112"/>
      <c r="BO73" s="112"/>
      <c r="BP73" s="112"/>
      <c r="BQ73" s="112"/>
      <c r="BR73" s="112"/>
      <c r="BS73" s="112"/>
      <c r="BT73" s="112"/>
      <c r="CI73" s="112"/>
      <c r="CL73" s="112"/>
      <c r="DJ73" s="112"/>
      <c r="ET73" s="112"/>
      <c r="GJ73" s="112"/>
      <c r="GK73" s="112"/>
      <c r="GL73" s="112"/>
      <c r="GM73" s="112"/>
      <c r="GN73" s="112"/>
      <c r="GO73" s="112"/>
      <c r="GP73" s="112"/>
      <c r="HE73" s="112"/>
    </row>
    <row r="74" spans="1:213" ht="18.75">
      <c r="A74" s="160" t="s">
        <v>48</v>
      </c>
      <c r="B74" s="130" t="s">
        <v>12</v>
      </c>
      <c r="C74" s="117" t="s">
        <v>42</v>
      </c>
      <c r="D74" s="125">
        <f t="shared" si="3"/>
        <v>5776</v>
      </c>
      <c r="E74" s="127">
        <v>41030</v>
      </c>
      <c r="F74" s="128" t="s">
        <v>343</v>
      </c>
      <c r="G74" s="239"/>
      <c r="H74" s="160"/>
      <c r="I74" s="210"/>
      <c r="J74" s="210"/>
      <c r="K74" s="130"/>
      <c r="L74" s="130"/>
      <c r="M74" s="130"/>
      <c r="N74" s="130"/>
      <c r="O74" s="130"/>
      <c r="P74" s="130"/>
      <c r="Q74" s="130">
        <v>1010</v>
      </c>
      <c r="R74" s="191">
        <v>41030</v>
      </c>
      <c r="S74" s="191">
        <v>41151</v>
      </c>
      <c r="T74" s="130"/>
      <c r="U74" s="130"/>
      <c r="V74" s="130"/>
      <c r="W74" s="130"/>
      <c r="X74" s="130">
        <v>4766</v>
      </c>
      <c r="Y74" s="130"/>
      <c r="Z74" s="130"/>
      <c r="AA74" s="130"/>
      <c r="AB74" s="130"/>
      <c r="AC74" s="130"/>
      <c r="AD74" s="195">
        <v>3776</v>
      </c>
      <c r="AE74" s="130"/>
      <c r="AF74" s="130"/>
      <c r="AG74" s="130"/>
      <c r="AH74" s="130"/>
      <c r="AI74" s="130"/>
      <c r="AJ74" s="130"/>
      <c r="AK74" s="130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BN74" s="112"/>
      <c r="BO74" s="112"/>
      <c r="BP74" s="112"/>
      <c r="BQ74" s="112"/>
      <c r="BR74" s="112"/>
      <c r="BS74" s="112"/>
      <c r="BT74" s="112"/>
      <c r="CI74" s="112"/>
      <c r="CL74" s="112"/>
      <c r="DJ74" s="112"/>
      <c r="ET74" s="112"/>
      <c r="GJ74" s="112"/>
      <c r="GK74" s="112"/>
      <c r="GL74" s="112"/>
      <c r="GM74" s="112"/>
      <c r="GN74" s="112"/>
      <c r="GO74" s="112"/>
      <c r="GP74" s="112"/>
      <c r="HE74" s="112"/>
    </row>
    <row r="75" spans="1:213" ht="18.75">
      <c r="A75" s="160" t="s">
        <v>49</v>
      </c>
      <c r="B75" s="130" t="s">
        <v>13</v>
      </c>
      <c r="C75" s="117" t="s">
        <v>44</v>
      </c>
      <c r="D75" s="125">
        <f t="shared" si="3"/>
        <v>15</v>
      </c>
      <c r="E75" s="127">
        <v>41030</v>
      </c>
      <c r="F75" s="128" t="s">
        <v>343</v>
      </c>
      <c r="G75" s="239"/>
      <c r="H75" s="160"/>
      <c r="I75" s="210"/>
      <c r="J75" s="210"/>
      <c r="K75" s="130"/>
      <c r="L75" s="130"/>
      <c r="M75" s="130"/>
      <c r="N75" s="130"/>
      <c r="O75" s="130"/>
      <c r="P75" s="130"/>
      <c r="Q75" s="130"/>
      <c r="R75" s="191"/>
      <c r="S75" s="191"/>
      <c r="T75" s="130"/>
      <c r="U75" s="130"/>
      <c r="V75" s="130"/>
      <c r="W75" s="130"/>
      <c r="X75" s="130">
        <v>15</v>
      </c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BN75" s="112"/>
      <c r="BO75" s="112"/>
      <c r="BP75" s="112"/>
      <c r="BQ75" s="112"/>
      <c r="BR75" s="112"/>
      <c r="BS75" s="112"/>
      <c r="BT75" s="112"/>
      <c r="CI75" s="112"/>
      <c r="CL75" s="112"/>
      <c r="DJ75" s="112"/>
      <c r="ET75" s="112"/>
      <c r="GJ75" s="112"/>
      <c r="GK75" s="112"/>
      <c r="GL75" s="112"/>
      <c r="GM75" s="112"/>
      <c r="GN75" s="112"/>
      <c r="GO75" s="112"/>
      <c r="GP75" s="112"/>
      <c r="HE75" s="112"/>
    </row>
    <row r="76" spans="1:213" ht="18.75">
      <c r="A76" s="160" t="s">
        <v>53</v>
      </c>
      <c r="B76" s="130" t="s">
        <v>150</v>
      </c>
      <c r="C76" s="117" t="s">
        <v>43</v>
      </c>
      <c r="D76" s="125">
        <f t="shared" si="3"/>
        <v>755</v>
      </c>
      <c r="E76" s="127">
        <v>41030</v>
      </c>
      <c r="F76" s="128" t="s">
        <v>343</v>
      </c>
      <c r="G76" s="239"/>
      <c r="H76" s="160"/>
      <c r="I76" s="210"/>
      <c r="J76" s="210"/>
      <c r="K76" s="130"/>
      <c r="L76" s="130"/>
      <c r="M76" s="130"/>
      <c r="N76" s="130"/>
      <c r="O76" s="130"/>
      <c r="P76" s="130"/>
      <c r="Q76" s="130">
        <v>240</v>
      </c>
      <c r="R76" s="191">
        <v>41030</v>
      </c>
      <c r="S76" s="191">
        <v>41151</v>
      </c>
      <c r="T76" s="130"/>
      <c r="U76" s="130"/>
      <c r="V76" s="130"/>
      <c r="W76" s="130"/>
      <c r="X76" s="130">
        <v>515</v>
      </c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BN76" s="112"/>
      <c r="BO76" s="112"/>
      <c r="BP76" s="112"/>
      <c r="BQ76" s="112"/>
      <c r="BR76" s="112"/>
      <c r="BS76" s="112"/>
      <c r="BT76" s="112"/>
      <c r="CI76" s="112"/>
      <c r="CL76" s="112"/>
      <c r="DJ76" s="112"/>
      <c r="ET76" s="112"/>
      <c r="GJ76" s="112"/>
      <c r="GK76" s="112"/>
      <c r="GL76" s="112"/>
      <c r="GM76" s="112"/>
      <c r="GN76" s="112"/>
      <c r="GO76" s="112"/>
      <c r="GP76" s="112"/>
      <c r="HE76" s="112"/>
    </row>
    <row r="77" spans="1:213" ht="18.75">
      <c r="A77" s="160" t="s">
        <v>54</v>
      </c>
      <c r="B77" s="130" t="s">
        <v>14</v>
      </c>
      <c r="C77" s="117" t="s">
        <v>44</v>
      </c>
      <c r="D77" s="125">
        <f t="shared" si="3"/>
        <v>0</v>
      </c>
      <c r="E77" s="127">
        <v>41030</v>
      </c>
      <c r="F77" s="128" t="s">
        <v>343</v>
      </c>
      <c r="G77" s="239"/>
      <c r="H77" s="160"/>
      <c r="I77" s="210"/>
      <c r="J77" s="210"/>
      <c r="K77" s="130"/>
      <c r="L77" s="130"/>
      <c r="M77" s="130"/>
      <c r="N77" s="130"/>
      <c r="O77" s="130"/>
      <c r="P77" s="130"/>
      <c r="Q77" s="130"/>
      <c r="R77" s="191"/>
      <c r="S77" s="191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BN77" s="112"/>
      <c r="BO77" s="112"/>
      <c r="BP77" s="112"/>
      <c r="BQ77" s="112"/>
      <c r="BR77" s="112"/>
      <c r="BS77" s="112"/>
      <c r="BT77" s="112"/>
      <c r="CI77" s="112"/>
      <c r="CL77" s="112"/>
      <c r="DJ77" s="112"/>
      <c r="ET77" s="112"/>
      <c r="GJ77" s="112"/>
      <c r="GK77" s="112"/>
      <c r="GL77" s="112"/>
      <c r="GM77" s="112"/>
      <c r="GN77" s="112"/>
      <c r="GO77" s="112"/>
      <c r="GP77" s="112"/>
      <c r="HE77" s="112"/>
    </row>
    <row r="78" spans="1:213" ht="18.75">
      <c r="A78" s="160" t="s">
        <v>55</v>
      </c>
      <c r="B78" s="130" t="s">
        <v>15</v>
      </c>
      <c r="C78" s="117" t="s">
        <v>42</v>
      </c>
      <c r="D78" s="125">
        <f t="shared" si="3"/>
        <v>153</v>
      </c>
      <c r="E78" s="127">
        <v>41030</v>
      </c>
      <c r="F78" s="128" t="s">
        <v>343</v>
      </c>
      <c r="G78" s="239"/>
      <c r="H78" s="160"/>
      <c r="I78" s="210"/>
      <c r="J78" s="210"/>
      <c r="K78" s="130"/>
      <c r="L78" s="130"/>
      <c r="M78" s="130"/>
      <c r="N78" s="130"/>
      <c r="O78" s="130"/>
      <c r="P78" s="130"/>
      <c r="Q78" s="130">
        <v>153</v>
      </c>
      <c r="R78" s="191">
        <v>41030</v>
      </c>
      <c r="S78" s="191">
        <v>41151</v>
      </c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BN78" s="112"/>
      <c r="BO78" s="112"/>
      <c r="BP78" s="112"/>
      <c r="BQ78" s="112"/>
      <c r="BR78" s="112"/>
      <c r="BS78" s="112"/>
      <c r="BT78" s="112"/>
      <c r="CI78" s="112"/>
      <c r="CL78" s="112"/>
      <c r="DJ78" s="112"/>
      <c r="ET78" s="112"/>
      <c r="GJ78" s="112"/>
      <c r="GK78" s="112"/>
      <c r="GL78" s="112"/>
      <c r="GM78" s="112"/>
      <c r="GN78" s="112"/>
      <c r="GO78" s="112"/>
      <c r="GP78" s="112"/>
      <c r="HE78" s="112"/>
    </row>
    <row r="79" spans="1:213" ht="18.75">
      <c r="A79" s="160" t="s">
        <v>56</v>
      </c>
      <c r="B79" s="130" t="s">
        <v>16</v>
      </c>
      <c r="C79" s="117"/>
      <c r="D79" s="125"/>
      <c r="E79" s="127">
        <v>41030</v>
      </c>
      <c r="F79" s="128" t="s">
        <v>343</v>
      </c>
      <c r="G79" s="239"/>
      <c r="H79" s="160"/>
      <c r="I79" s="210"/>
      <c r="J79" s="210"/>
      <c r="K79" s="130"/>
      <c r="L79" s="130"/>
      <c r="M79" s="130"/>
      <c r="N79" s="130"/>
      <c r="O79" s="130"/>
      <c r="P79" s="130"/>
      <c r="Q79" s="130"/>
      <c r="R79" s="191"/>
      <c r="S79" s="191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BN79" s="112"/>
      <c r="BO79" s="112"/>
      <c r="BP79" s="112"/>
      <c r="BQ79" s="112"/>
      <c r="BR79" s="112"/>
      <c r="BS79" s="112"/>
      <c r="BT79" s="112"/>
      <c r="CI79" s="112"/>
      <c r="CL79" s="112"/>
      <c r="DJ79" s="112"/>
      <c r="ET79" s="112"/>
      <c r="GJ79" s="112"/>
      <c r="GK79" s="112"/>
      <c r="GL79" s="112"/>
      <c r="GM79" s="112"/>
      <c r="GN79" s="112"/>
      <c r="GO79" s="112"/>
      <c r="GP79" s="112"/>
      <c r="HE79" s="112"/>
    </row>
    <row r="80" spans="1:213" ht="18.75">
      <c r="A80" s="160" t="s">
        <v>116</v>
      </c>
      <c r="B80" s="143" t="s">
        <v>17</v>
      </c>
      <c r="C80" s="117" t="s">
        <v>43</v>
      </c>
      <c r="D80" s="125">
        <f t="shared" si="3"/>
        <v>73</v>
      </c>
      <c r="E80" s="127">
        <v>41030</v>
      </c>
      <c r="F80" s="128" t="s">
        <v>343</v>
      </c>
      <c r="G80" s="239"/>
      <c r="H80" s="160"/>
      <c r="I80" s="210"/>
      <c r="J80" s="210"/>
      <c r="K80" s="130"/>
      <c r="L80" s="130"/>
      <c r="M80" s="130"/>
      <c r="N80" s="130"/>
      <c r="O80" s="130"/>
      <c r="P80" s="130"/>
      <c r="Q80" s="130">
        <v>48</v>
      </c>
      <c r="R80" s="191">
        <v>41030</v>
      </c>
      <c r="S80" s="191">
        <v>41151</v>
      </c>
      <c r="T80" s="130"/>
      <c r="U80" s="130"/>
      <c r="V80" s="130"/>
      <c r="W80" s="130"/>
      <c r="X80" s="130">
        <v>25</v>
      </c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BN80" s="112"/>
      <c r="BO80" s="112"/>
      <c r="BP80" s="112"/>
      <c r="BQ80" s="112"/>
      <c r="BR80" s="112"/>
      <c r="BS80" s="112"/>
      <c r="BT80" s="112"/>
      <c r="CI80" s="112"/>
      <c r="CL80" s="112"/>
      <c r="DJ80" s="112"/>
      <c r="ET80" s="112"/>
      <c r="GJ80" s="112"/>
      <c r="GK80" s="112"/>
      <c r="GL80" s="112"/>
      <c r="GM80" s="112"/>
      <c r="GN80" s="112"/>
      <c r="GO80" s="112"/>
      <c r="GP80" s="112"/>
      <c r="HE80" s="112"/>
    </row>
    <row r="81" spans="1:213" ht="18.75">
      <c r="A81" s="160" t="s">
        <v>143</v>
      </c>
      <c r="B81" s="143" t="s">
        <v>18</v>
      </c>
      <c r="C81" s="117" t="s">
        <v>43</v>
      </c>
      <c r="D81" s="125">
        <f t="shared" si="3"/>
        <v>626</v>
      </c>
      <c r="E81" s="127">
        <v>41030</v>
      </c>
      <c r="F81" s="128" t="s">
        <v>343</v>
      </c>
      <c r="G81" s="239"/>
      <c r="H81" s="144"/>
      <c r="I81" s="210"/>
      <c r="J81" s="210"/>
      <c r="K81" s="130"/>
      <c r="L81" s="130"/>
      <c r="M81" s="130"/>
      <c r="N81" s="130"/>
      <c r="O81" s="130"/>
      <c r="P81" s="130"/>
      <c r="Q81" s="130">
        <v>66</v>
      </c>
      <c r="R81" s="191">
        <v>41030</v>
      </c>
      <c r="S81" s="191">
        <v>41151</v>
      </c>
      <c r="T81" s="130"/>
      <c r="U81" s="130"/>
      <c r="V81" s="130"/>
      <c r="W81" s="130"/>
      <c r="X81" s="130">
        <v>410</v>
      </c>
      <c r="Y81" s="130"/>
      <c r="Z81" s="130"/>
      <c r="AA81" s="130"/>
      <c r="AB81" s="130"/>
      <c r="AC81" s="130"/>
      <c r="AD81" s="130"/>
      <c r="AE81" s="144">
        <v>150</v>
      </c>
      <c r="AF81" s="130"/>
      <c r="AG81" s="130"/>
      <c r="AH81" s="130"/>
      <c r="AI81" s="130"/>
      <c r="AJ81" s="130"/>
      <c r="AK81" s="130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BN81" s="112"/>
      <c r="BO81" s="112"/>
      <c r="BP81" s="112"/>
      <c r="BQ81" s="112"/>
      <c r="BR81" s="112"/>
      <c r="BS81" s="112"/>
      <c r="BT81" s="112"/>
      <c r="CI81" s="112"/>
      <c r="CL81" s="112"/>
      <c r="DJ81" s="112"/>
      <c r="ET81" s="112"/>
      <c r="GJ81" s="112"/>
      <c r="GK81" s="112"/>
      <c r="GL81" s="112"/>
      <c r="GM81" s="112"/>
      <c r="GN81" s="112"/>
      <c r="GO81" s="112"/>
      <c r="GP81" s="112"/>
      <c r="HE81" s="112"/>
    </row>
    <row r="82" spans="1:213" ht="18.75">
      <c r="A82" s="160" t="s">
        <v>144</v>
      </c>
      <c r="B82" s="143" t="s">
        <v>19</v>
      </c>
      <c r="C82" s="117" t="s">
        <v>43</v>
      </c>
      <c r="D82" s="125">
        <f t="shared" si="3"/>
        <v>1156</v>
      </c>
      <c r="E82" s="127">
        <v>41030</v>
      </c>
      <c r="F82" s="128" t="s">
        <v>343</v>
      </c>
      <c r="G82" s="239"/>
      <c r="H82" s="144"/>
      <c r="I82" s="210"/>
      <c r="J82" s="210"/>
      <c r="K82" s="130"/>
      <c r="L82" s="130"/>
      <c r="M82" s="130"/>
      <c r="N82" s="130"/>
      <c r="O82" s="130"/>
      <c r="P82" s="130"/>
      <c r="Q82" s="130">
        <v>516</v>
      </c>
      <c r="R82" s="191">
        <v>41030</v>
      </c>
      <c r="S82" s="191">
        <v>41151</v>
      </c>
      <c r="T82" s="130"/>
      <c r="U82" s="130"/>
      <c r="V82" s="130"/>
      <c r="W82" s="130"/>
      <c r="X82" s="130">
        <v>490</v>
      </c>
      <c r="Y82" s="130"/>
      <c r="Z82" s="130"/>
      <c r="AA82" s="130"/>
      <c r="AB82" s="130"/>
      <c r="AC82" s="130"/>
      <c r="AD82" s="130"/>
      <c r="AE82" s="144">
        <v>150</v>
      </c>
      <c r="AF82" s="130"/>
      <c r="AG82" s="130"/>
      <c r="AH82" s="130"/>
      <c r="AI82" s="130"/>
      <c r="AJ82" s="130"/>
      <c r="AK82" s="130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BN82" s="112"/>
      <c r="BO82" s="112"/>
      <c r="BP82" s="112"/>
      <c r="BQ82" s="112"/>
      <c r="BR82" s="112"/>
      <c r="BS82" s="112"/>
      <c r="BT82" s="112"/>
      <c r="CI82" s="112"/>
      <c r="CL82" s="112"/>
      <c r="DJ82" s="112"/>
      <c r="ET82" s="112"/>
      <c r="GJ82" s="112"/>
      <c r="GK82" s="112"/>
      <c r="GL82" s="112"/>
      <c r="GM82" s="112"/>
      <c r="GN82" s="112"/>
      <c r="GO82" s="112"/>
      <c r="GP82" s="112"/>
      <c r="HE82" s="112"/>
    </row>
    <row r="83" spans="1:213" ht="18.75">
      <c r="A83" s="229" t="s">
        <v>145</v>
      </c>
      <c r="B83" s="143" t="s">
        <v>20</v>
      </c>
      <c r="C83" s="117" t="s">
        <v>43</v>
      </c>
      <c r="D83" s="125">
        <f t="shared" si="3"/>
        <v>516</v>
      </c>
      <c r="E83" s="127">
        <v>41030</v>
      </c>
      <c r="F83" s="128" t="s">
        <v>343</v>
      </c>
      <c r="G83" s="239"/>
      <c r="H83" s="160"/>
      <c r="I83" s="210"/>
      <c r="J83" s="210"/>
      <c r="K83" s="130"/>
      <c r="L83" s="130"/>
      <c r="M83" s="130"/>
      <c r="N83" s="130"/>
      <c r="O83" s="130"/>
      <c r="P83" s="130"/>
      <c r="Q83" s="130">
        <v>240</v>
      </c>
      <c r="R83" s="191">
        <v>41030</v>
      </c>
      <c r="S83" s="191">
        <v>41151</v>
      </c>
      <c r="T83" s="130"/>
      <c r="U83" s="130"/>
      <c r="V83" s="130"/>
      <c r="W83" s="130"/>
      <c r="X83" s="130">
        <v>276</v>
      </c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BN83" s="112"/>
      <c r="BO83" s="112"/>
      <c r="BP83" s="112"/>
      <c r="BQ83" s="112"/>
      <c r="BR83" s="112"/>
      <c r="BS83" s="112"/>
      <c r="BT83" s="112"/>
      <c r="CI83" s="112"/>
      <c r="CL83" s="112"/>
      <c r="DJ83" s="112"/>
      <c r="ET83" s="112"/>
      <c r="GJ83" s="112"/>
      <c r="GK83" s="112"/>
      <c r="GL83" s="112"/>
      <c r="GM83" s="112"/>
      <c r="GN83" s="112"/>
      <c r="GO83" s="112"/>
      <c r="GP83" s="112"/>
      <c r="HE83" s="112"/>
    </row>
    <row r="84" spans="1:213" ht="33.75" customHeight="1">
      <c r="A84" s="229" t="s">
        <v>149</v>
      </c>
      <c r="B84" s="145" t="s">
        <v>494</v>
      </c>
      <c r="C84" s="144" t="s">
        <v>43</v>
      </c>
      <c r="D84" s="125">
        <f t="shared" si="3"/>
        <v>555</v>
      </c>
      <c r="E84" s="127">
        <v>41030</v>
      </c>
      <c r="F84" s="128" t="s">
        <v>343</v>
      </c>
      <c r="G84" s="239"/>
      <c r="H84" s="160"/>
      <c r="I84" s="210"/>
      <c r="J84" s="210"/>
      <c r="K84" s="130"/>
      <c r="L84" s="130"/>
      <c r="M84" s="130"/>
      <c r="N84" s="130"/>
      <c r="O84" s="130"/>
      <c r="P84" s="130"/>
      <c r="Q84" s="130">
        <v>195</v>
      </c>
      <c r="R84" s="191">
        <v>41030</v>
      </c>
      <c r="S84" s="191">
        <v>41151</v>
      </c>
      <c r="T84" s="130"/>
      <c r="U84" s="130"/>
      <c r="V84" s="130"/>
      <c r="W84" s="130"/>
      <c r="X84" s="130">
        <v>340</v>
      </c>
      <c r="Y84" s="130"/>
      <c r="Z84" s="130"/>
      <c r="AA84" s="130"/>
      <c r="AB84" s="130"/>
      <c r="AC84" s="130"/>
      <c r="AD84" s="130"/>
      <c r="AE84" s="130">
        <v>20</v>
      </c>
      <c r="AF84" s="130"/>
      <c r="AG84" s="130"/>
      <c r="AH84" s="130"/>
      <c r="AI84" s="130"/>
      <c r="AJ84" s="130"/>
      <c r="AK84" s="130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BN84" s="112"/>
      <c r="BO84" s="112"/>
      <c r="BP84" s="112"/>
      <c r="BQ84" s="112"/>
      <c r="BR84" s="112"/>
      <c r="BS84" s="112"/>
      <c r="BT84" s="112"/>
      <c r="CI84" s="112"/>
      <c r="CL84" s="112"/>
      <c r="DJ84" s="112"/>
      <c r="ET84" s="112"/>
      <c r="GJ84" s="112"/>
      <c r="GK84" s="112"/>
      <c r="GL84" s="112"/>
      <c r="GM84" s="112"/>
      <c r="GN84" s="112"/>
      <c r="GO84" s="112"/>
      <c r="GP84" s="112"/>
      <c r="HE84" s="112"/>
    </row>
    <row r="85" spans="1:213" ht="20.25" customHeight="1">
      <c r="A85" s="229" t="s">
        <v>493</v>
      </c>
      <c r="B85" s="145" t="s">
        <v>221</v>
      </c>
      <c r="C85" s="144" t="s">
        <v>43</v>
      </c>
      <c r="D85" s="125">
        <f t="shared" si="3"/>
        <v>0</v>
      </c>
      <c r="E85" s="127">
        <v>41030</v>
      </c>
      <c r="F85" s="128" t="s">
        <v>343</v>
      </c>
      <c r="G85" s="239"/>
      <c r="H85" s="160"/>
      <c r="I85" s="210"/>
      <c r="J85" s="210"/>
      <c r="K85" s="130"/>
      <c r="L85" s="130"/>
      <c r="M85" s="130"/>
      <c r="N85" s="130"/>
      <c r="O85" s="130"/>
      <c r="P85" s="130"/>
      <c r="Q85" s="130"/>
      <c r="R85" s="191"/>
      <c r="S85" s="191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BN85" s="112"/>
      <c r="BO85" s="112"/>
      <c r="BP85" s="112"/>
      <c r="BQ85" s="112"/>
      <c r="BR85" s="112"/>
      <c r="BS85" s="112"/>
      <c r="BT85" s="112"/>
      <c r="CI85" s="112"/>
      <c r="CL85" s="112"/>
      <c r="DJ85" s="112"/>
      <c r="ET85" s="112"/>
      <c r="GJ85" s="112"/>
      <c r="GK85" s="112"/>
      <c r="GL85" s="112"/>
      <c r="GM85" s="112"/>
      <c r="GN85" s="112"/>
      <c r="GO85" s="112"/>
      <c r="GP85" s="112"/>
      <c r="HE85" s="112"/>
    </row>
    <row r="86" spans="1:213" ht="18.75">
      <c r="A86" s="160">
        <v>13</v>
      </c>
      <c r="B86" s="146" t="s">
        <v>222</v>
      </c>
      <c r="C86" s="144" t="s">
        <v>44</v>
      </c>
      <c r="D86" s="125">
        <f t="shared" si="3"/>
        <v>360</v>
      </c>
      <c r="E86" s="127">
        <v>41030</v>
      </c>
      <c r="F86" s="128" t="s">
        <v>343</v>
      </c>
      <c r="G86" s="210"/>
      <c r="H86" s="160"/>
      <c r="I86" s="210"/>
      <c r="J86" s="210"/>
      <c r="K86" s="130"/>
      <c r="L86" s="130"/>
      <c r="M86" s="130"/>
      <c r="N86" s="130"/>
      <c r="O86" s="130"/>
      <c r="P86" s="130"/>
      <c r="Q86" s="130">
        <v>26</v>
      </c>
      <c r="R86" s="191">
        <v>41030</v>
      </c>
      <c r="S86" s="191">
        <v>41151</v>
      </c>
      <c r="T86" s="130"/>
      <c r="U86" s="130"/>
      <c r="V86" s="130"/>
      <c r="W86" s="130"/>
      <c r="X86" s="130">
        <v>170</v>
      </c>
      <c r="Y86" s="130"/>
      <c r="Z86" s="130"/>
      <c r="AA86" s="130"/>
      <c r="AB86" s="130"/>
      <c r="AC86" s="130"/>
      <c r="AD86" s="130"/>
      <c r="AE86" s="130">
        <v>164</v>
      </c>
      <c r="AF86" s="130"/>
      <c r="AG86" s="130"/>
      <c r="AH86" s="130"/>
      <c r="AI86" s="130"/>
      <c r="AJ86" s="130"/>
      <c r="AK86" s="130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BN86" s="112"/>
      <c r="BO86" s="112"/>
      <c r="BP86" s="112"/>
      <c r="BQ86" s="112"/>
      <c r="BR86" s="112"/>
      <c r="BS86" s="112"/>
      <c r="BT86" s="112"/>
      <c r="CI86" s="112"/>
      <c r="CL86" s="112"/>
      <c r="DJ86" s="112"/>
      <c r="ET86" s="112"/>
      <c r="GJ86" s="112"/>
      <c r="GK86" s="112"/>
      <c r="GL86" s="112"/>
      <c r="GM86" s="112"/>
      <c r="GN86" s="112"/>
      <c r="GO86" s="112"/>
      <c r="GP86" s="112"/>
      <c r="HE86" s="112"/>
    </row>
    <row r="87" spans="1:16" ht="18.75">
      <c r="A87" s="294" t="s">
        <v>349</v>
      </c>
      <c r="B87" s="267"/>
      <c r="C87" s="267"/>
      <c r="D87" s="267"/>
      <c r="E87" s="267"/>
      <c r="F87" s="267"/>
      <c r="G87" s="267"/>
      <c r="H87" s="267"/>
      <c r="I87" s="267"/>
      <c r="J87" s="267"/>
      <c r="K87" s="147"/>
      <c r="L87" s="147"/>
      <c r="M87" s="147"/>
      <c r="N87" s="147"/>
      <c r="O87" s="147"/>
      <c r="P87" s="148"/>
    </row>
    <row r="88" spans="1:16" ht="18.75">
      <c r="A88" s="264" t="s">
        <v>487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18"/>
      <c r="L88" s="218"/>
      <c r="M88" s="218"/>
      <c r="N88" s="218"/>
      <c r="O88" s="218"/>
      <c r="P88" s="219"/>
    </row>
    <row r="89" spans="1:16" ht="18.75">
      <c r="A89" s="123">
        <v>1</v>
      </c>
      <c r="B89" s="124" t="s">
        <v>202</v>
      </c>
      <c r="C89" s="125" t="s">
        <v>204</v>
      </c>
      <c r="D89" s="126">
        <v>3</v>
      </c>
      <c r="E89" s="127">
        <v>41030</v>
      </c>
      <c r="F89" s="149" t="s">
        <v>310</v>
      </c>
      <c r="G89" s="131">
        <v>289300</v>
      </c>
      <c r="H89" s="170"/>
      <c r="I89" s="131"/>
      <c r="J89" s="131">
        <v>289300</v>
      </c>
      <c r="K89" s="128"/>
      <c r="L89" s="128"/>
      <c r="M89" s="128"/>
      <c r="N89" s="128"/>
      <c r="O89" s="129"/>
      <c r="P89" s="130"/>
    </row>
    <row r="90" spans="1:16" ht="18.75">
      <c r="A90" s="123" t="s">
        <v>205</v>
      </c>
      <c r="B90" s="124" t="s">
        <v>203</v>
      </c>
      <c r="C90" s="125" t="s">
        <v>204</v>
      </c>
      <c r="D90" s="126">
        <v>31</v>
      </c>
      <c r="E90" s="127">
        <v>41030</v>
      </c>
      <c r="F90" s="149" t="s">
        <v>310</v>
      </c>
      <c r="G90" s="300">
        <v>18920</v>
      </c>
      <c r="H90" s="170"/>
      <c r="I90" s="131"/>
      <c r="J90" s="300">
        <v>18920</v>
      </c>
      <c r="K90" s="128"/>
      <c r="L90" s="128"/>
      <c r="M90" s="128"/>
      <c r="N90" s="128"/>
      <c r="O90" s="129"/>
      <c r="P90" s="130"/>
    </row>
    <row r="91" spans="1:16" ht="18.75">
      <c r="A91" s="123" t="s">
        <v>206</v>
      </c>
      <c r="B91" s="124" t="s">
        <v>208</v>
      </c>
      <c r="C91" s="125" t="s">
        <v>59</v>
      </c>
      <c r="D91" s="126">
        <v>228800</v>
      </c>
      <c r="E91" s="127">
        <v>41030</v>
      </c>
      <c r="F91" s="149" t="s">
        <v>310</v>
      </c>
      <c r="G91" s="301"/>
      <c r="H91" s="170"/>
      <c r="I91" s="131"/>
      <c r="J91" s="301"/>
      <c r="K91" s="128"/>
      <c r="L91" s="128"/>
      <c r="M91" s="128"/>
      <c r="N91" s="128"/>
      <c r="O91" s="129"/>
      <c r="P91" s="130"/>
    </row>
    <row r="92" spans="1:16" ht="37.5">
      <c r="A92" s="123" t="s">
        <v>207</v>
      </c>
      <c r="B92" s="124" t="s">
        <v>209</v>
      </c>
      <c r="C92" s="125" t="s">
        <v>59</v>
      </c>
      <c r="D92" s="126">
        <v>3000</v>
      </c>
      <c r="E92" s="127">
        <v>41030</v>
      </c>
      <c r="F92" s="149" t="s">
        <v>310</v>
      </c>
      <c r="G92" s="131">
        <v>53148</v>
      </c>
      <c r="H92" s="170"/>
      <c r="I92" s="131"/>
      <c r="J92" s="131">
        <v>53148</v>
      </c>
      <c r="K92" s="128"/>
      <c r="L92" s="128"/>
      <c r="M92" s="128"/>
      <c r="N92" s="128"/>
      <c r="O92" s="129"/>
      <c r="P92" s="130"/>
    </row>
    <row r="93" spans="1:16" ht="18.75">
      <c r="A93" s="123" t="s">
        <v>210</v>
      </c>
      <c r="B93" s="150" t="s">
        <v>211</v>
      </c>
      <c r="C93" s="125" t="s">
        <v>59</v>
      </c>
      <c r="D93" s="134"/>
      <c r="E93" s="193"/>
      <c r="F93" s="193"/>
      <c r="G93" s="236"/>
      <c r="H93" s="232"/>
      <c r="I93" s="236"/>
      <c r="J93" s="236"/>
      <c r="K93" s="152"/>
      <c r="L93" s="152"/>
      <c r="M93" s="152"/>
      <c r="N93" s="152"/>
      <c r="O93" s="152"/>
      <c r="P93" s="152"/>
    </row>
    <row r="94" spans="1:16" ht="18.75">
      <c r="A94" s="264" t="s">
        <v>488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18"/>
      <c r="L94" s="218"/>
      <c r="M94" s="218"/>
      <c r="N94" s="218"/>
      <c r="O94" s="218"/>
      <c r="P94" s="219"/>
    </row>
    <row r="95" spans="1:16" ht="18.75">
      <c r="A95" s="123" t="s">
        <v>227</v>
      </c>
      <c r="B95" s="124" t="s">
        <v>202</v>
      </c>
      <c r="C95" s="125"/>
      <c r="D95" s="153"/>
      <c r="E95" s="155"/>
      <c r="F95" s="138"/>
      <c r="G95" s="133"/>
      <c r="H95" s="154"/>
      <c r="I95" s="133"/>
      <c r="J95" s="133"/>
      <c r="K95" s="138"/>
      <c r="L95" s="138"/>
      <c r="M95" s="138"/>
      <c r="N95" s="138"/>
      <c r="O95" s="129"/>
      <c r="P95" s="130"/>
    </row>
    <row r="96" spans="1:16" ht="18.75">
      <c r="A96" s="123" t="s">
        <v>312</v>
      </c>
      <c r="B96" s="124" t="s">
        <v>313</v>
      </c>
      <c r="C96" s="125" t="s">
        <v>34</v>
      </c>
      <c r="D96" s="153"/>
      <c r="E96" s="155" t="s">
        <v>318</v>
      </c>
      <c r="F96" s="127">
        <v>41167</v>
      </c>
      <c r="G96" s="298">
        <v>172612</v>
      </c>
      <c r="H96" s="154"/>
      <c r="I96" s="133"/>
      <c r="J96" s="298">
        <v>172612</v>
      </c>
      <c r="K96" s="138"/>
      <c r="L96" s="138"/>
      <c r="M96" s="138"/>
      <c r="N96" s="138"/>
      <c r="O96" s="129"/>
      <c r="P96" s="130"/>
    </row>
    <row r="97" spans="1:16" ht="18.75">
      <c r="A97" s="123" t="s">
        <v>314</v>
      </c>
      <c r="B97" s="124" t="s">
        <v>315</v>
      </c>
      <c r="C97" s="125" t="s">
        <v>34</v>
      </c>
      <c r="D97" s="153"/>
      <c r="E97" s="155" t="s">
        <v>318</v>
      </c>
      <c r="F97" s="127">
        <v>41167</v>
      </c>
      <c r="G97" s="302"/>
      <c r="H97" s="154"/>
      <c r="I97" s="133"/>
      <c r="J97" s="302"/>
      <c r="K97" s="138"/>
      <c r="L97" s="138"/>
      <c r="M97" s="138"/>
      <c r="N97" s="138"/>
      <c r="O97" s="129"/>
      <c r="P97" s="130"/>
    </row>
    <row r="98" spans="1:16" ht="18.75">
      <c r="A98" s="123" t="s">
        <v>316</v>
      </c>
      <c r="B98" s="124" t="s">
        <v>317</v>
      </c>
      <c r="C98" s="125" t="s">
        <v>34</v>
      </c>
      <c r="D98" s="153"/>
      <c r="E98" s="155" t="s">
        <v>318</v>
      </c>
      <c r="F98" s="127">
        <v>41167</v>
      </c>
      <c r="G98" s="299"/>
      <c r="H98" s="154"/>
      <c r="I98" s="133"/>
      <c r="J98" s="299"/>
      <c r="K98" s="138"/>
      <c r="L98" s="138"/>
      <c r="M98" s="138"/>
      <c r="N98" s="138"/>
      <c r="O98" s="129"/>
      <c r="P98" s="130"/>
    </row>
    <row r="99" spans="1:16" ht="18.75">
      <c r="A99" s="123" t="s">
        <v>205</v>
      </c>
      <c r="B99" s="124" t="s">
        <v>203</v>
      </c>
      <c r="C99" s="125"/>
      <c r="D99" s="153"/>
      <c r="E99" s="155" t="s">
        <v>318</v>
      </c>
      <c r="F99" s="127">
        <v>41183</v>
      </c>
      <c r="G99" s="133"/>
      <c r="H99" s="154"/>
      <c r="I99" s="133"/>
      <c r="J99" s="133"/>
      <c r="K99" s="138"/>
      <c r="L99" s="138"/>
      <c r="M99" s="138"/>
      <c r="N99" s="138"/>
      <c r="O99" s="129"/>
      <c r="P99" s="130"/>
    </row>
    <row r="100" spans="1:16" ht="18.75">
      <c r="A100" s="123" t="s">
        <v>206</v>
      </c>
      <c r="B100" s="124" t="s">
        <v>208</v>
      </c>
      <c r="C100" s="125" t="s">
        <v>50</v>
      </c>
      <c r="D100" s="153">
        <v>50.8</v>
      </c>
      <c r="E100" s="155"/>
      <c r="F100" s="138"/>
      <c r="G100" s="298">
        <v>30791</v>
      </c>
      <c r="H100" s="154"/>
      <c r="I100" s="133"/>
      <c r="J100" s="298">
        <v>30791</v>
      </c>
      <c r="K100" s="138"/>
      <c r="L100" s="138"/>
      <c r="M100" s="138"/>
      <c r="N100" s="138"/>
      <c r="O100" s="129"/>
      <c r="P100" s="130"/>
    </row>
    <row r="101" spans="1:16" ht="37.5">
      <c r="A101" s="123" t="s">
        <v>207</v>
      </c>
      <c r="B101" s="124" t="s">
        <v>209</v>
      </c>
      <c r="C101" s="125" t="s">
        <v>50</v>
      </c>
      <c r="D101" s="153">
        <v>0.323</v>
      </c>
      <c r="E101" s="155"/>
      <c r="F101" s="138"/>
      <c r="G101" s="299"/>
      <c r="H101" s="154"/>
      <c r="I101" s="133"/>
      <c r="J101" s="299"/>
      <c r="K101" s="138"/>
      <c r="L101" s="138"/>
      <c r="M101" s="138"/>
      <c r="N101" s="138"/>
      <c r="O101" s="129"/>
      <c r="P101" s="130"/>
    </row>
    <row r="102" spans="1:16" ht="18.75">
      <c r="A102" s="123"/>
      <c r="B102" s="124"/>
      <c r="C102" s="125"/>
      <c r="D102" s="153"/>
      <c r="E102" s="155"/>
      <c r="F102" s="138"/>
      <c r="G102" s="133"/>
      <c r="H102" s="154"/>
      <c r="I102" s="133"/>
      <c r="J102" s="133"/>
      <c r="K102" s="138"/>
      <c r="L102" s="138"/>
      <c r="M102" s="138"/>
      <c r="N102" s="138"/>
      <c r="O102" s="129"/>
      <c r="P102" s="130"/>
    </row>
    <row r="103" spans="1:16" ht="18.75">
      <c r="A103" s="264" t="s">
        <v>489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18"/>
      <c r="L103" s="218"/>
      <c r="M103" s="218"/>
      <c r="N103" s="218"/>
      <c r="O103" s="218"/>
      <c r="P103" s="219"/>
    </row>
    <row r="104" spans="1:16" ht="18.75">
      <c r="A104" s="123" t="s">
        <v>227</v>
      </c>
      <c r="B104" s="124" t="s">
        <v>320</v>
      </c>
      <c r="C104" s="125" t="s">
        <v>37</v>
      </c>
      <c r="D104" s="153">
        <v>5</v>
      </c>
      <c r="E104" s="155" t="s">
        <v>304</v>
      </c>
      <c r="F104" s="127">
        <v>41182</v>
      </c>
      <c r="G104" s="133">
        <v>140</v>
      </c>
      <c r="H104" s="154"/>
      <c r="I104" s="133"/>
      <c r="J104" s="133">
        <v>140</v>
      </c>
      <c r="K104" s="138"/>
      <c r="L104" s="138"/>
      <c r="M104" s="138"/>
      <c r="N104" s="138"/>
      <c r="O104" s="129"/>
      <c r="P104" s="130"/>
    </row>
    <row r="105" spans="1:16" ht="18.75">
      <c r="A105" s="155" t="s">
        <v>205</v>
      </c>
      <c r="B105" s="146" t="s">
        <v>321</v>
      </c>
      <c r="C105" s="125" t="s">
        <v>37</v>
      </c>
      <c r="D105" s="160">
        <v>5</v>
      </c>
      <c r="E105" s="155" t="s">
        <v>304</v>
      </c>
      <c r="F105" s="127">
        <v>41182</v>
      </c>
      <c r="G105" s="158">
        <v>600</v>
      </c>
      <c r="H105" s="184"/>
      <c r="I105" s="158"/>
      <c r="J105" s="158">
        <v>600</v>
      </c>
      <c r="K105" s="116"/>
      <c r="L105" s="116"/>
      <c r="M105" s="116"/>
      <c r="N105" s="116"/>
      <c r="O105" s="130"/>
      <c r="P105" s="130"/>
    </row>
    <row r="106" spans="1:16" ht="18.75">
      <c r="A106" s="155" t="s">
        <v>206</v>
      </c>
      <c r="B106" s="146" t="s">
        <v>322</v>
      </c>
      <c r="C106" s="125" t="s">
        <v>37</v>
      </c>
      <c r="D106" s="160">
        <v>95</v>
      </c>
      <c r="E106" s="155" t="s">
        <v>304</v>
      </c>
      <c r="F106" s="127">
        <v>41182</v>
      </c>
      <c r="G106" s="158">
        <v>200</v>
      </c>
      <c r="H106" s="184"/>
      <c r="I106" s="158"/>
      <c r="J106" s="158">
        <v>200</v>
      </c>
      <c r="K106" s="116"/>
      <c r="L106" s="116"/>
      <c r="M106" s="116"/>
      <c r="N106" s="116"/>
      <c r="O106" s="130"/>
      <c r="P106" s="130"/>
    </row>
    <row r="107" spans="1:16" ht="18.75">
      <c r="A107" s="155" t="s">
        <v>207</v>
      </c>
      <c r="B107" s="146" t="s">
        <v>465</v>
      </c>
      <c r="C107" s="125" t="s">
        <v>328</v>
      </c>
      <c r="D107" s="160">
        <v>30</v>
      </c>
      <c r="E107" s="155" t="s">
        <v>304</v>
      </c>
      <c r="F107" s="127">
        <v>41182</v>
      </c>
      <c r="G107" s="158">
        <v>150</v>
      </c>
      <c r="H107" s="184"/>
      <c r="I107" s="158"/>
      <c r="J107" s="158">
        <v>150</v>
      </c>
      <c r="K107" s="116"/>
      <c r="L107" s="116"/>
      <c r="M107" s="116"/>
      <c r="N107" s="116"/>
      <c r="O107" s="130"/>
      <c r="P107" s="130"/>
    </row>
    <row r="108" spans="1:16" ht="37.5">
      <c r="A108" s="155" t="s">
        <v>210</v>
      </c>
      <c r="B108" s="157" t="s">
        <v>324</v>
      </c>
      <c r="C108" s="125" t="s">
        <v>328</v>
      </c>
      <c r="D108" s="160">
        <v>40</v>
      </c>
      <c r="E108" s="155" t="s">
        <v>304</v>
      </c>
      <c r="F108" s="127">
        <v>41182</v>
      </c>
      <c r="G108" s="158">
        <v>100</v>
      </c>
      <c r="H108" s="184"/>
      <c r="I108" s="158"/>
      <c r="J108" s="158">
        <v>100</v>
      </c>
      <c r="K108" s="116"/>
      <c r="L108" s="116"/>
      <c r="M108" s="116"/>
      <c r="N108" s="116"/>
      <c r="O108" s="130"/>
      <c r="P108" s="130"/>
    </row>
    <row r="109" spans="1:16" ht="18.75">
      <c r="A109" s="155" t="s">
        <v>212</v>
      </c>
      <c r="B109" s="146" t="s">
        <v>325</v>
      </c>
      <c r="C109" s="125" t="s">
        <v>37</v>
      </c>
      <c r="D109" s="160">
        <v>15</v>
      </c>
      <c r="E109" s="155" t="s">
        <v>304</v>
      </c>
      <c r="F109" s="127">
        <v>41182</v>
      </c>
      <c r="G109" s="158">
        <v>30</v>
      </c>
      <c r="H109" s="184"/>
      <c r="I109" s="158"/>
      <c r="J109" s="158">
        <v>30</v>
      </c>
      <c r="K109" s="116"/>
      <c r="L109" s="116"/>
      <c r="M109" s="116"/>
      <c r="N109" s="116"/>
      <c r="O109" s="130"/>
      <c r="P109" s="130"/>
    </row>
    <row r="110" spans="1:16" ht="18.75">
      <c r="A110" s="155" t="s">
        <v>183</v>
      </c>
      <c r="B110" s="146" t="s">
        <v>326</v>
      </c>
      <c r="C110" s="125" t="s">
        <v>328</v>
      </c>
      <c r="D110" s="160">
        <v>16</v>
      </c>
      <c r="E110" s="155" t="s">
        <v>304</v>
      </c>
      <c r="F110" s="127">
        <v>41182</v>
      </c>
      <c r="G110" s="158">
        <v>30</v>
      </c>
      <c r="H110" s="184"/>
      <c r="I110" s="158"/>
      <c r="J110" s="158">
        <v>30</v>
      </c>
      <c r="K110" s="116"/>
      <c r="L110" s="116"/>
      <c r="M110" s="116"/>
      <c r="N110" s="116"/>
      <c r="O110" s="130"/>
      <c r="P110" s="130"/>
    </row>
    <row r="111" spans="1:16" ht="39" customHeight="1">
      <c r="A111" s="155" t="s">
        <v>185</v>
      </c>
      <c r="B111" s="157" t="s">
        <v>327</v>
      </c>
      <c r="C111" s="125" t="s">
        <v>37</v>
      </c>
      <c r="D111" s="160">
        <v>300</v>
      </c>
      <c r="E111" s="155" t="s">
        <v>304</v>
      </c>
      <c r="F111" s="127">
        <v>41182</v>
      </c>
      <c r="G111" s="158">
        <v>28</v>
      </c>
      <c r="H111" s="184"/>
      <c r="I111" s="158"/>
      <c r="J111" s="158">
        <v>28</v>
      </c>
      <c r="K111" s="116"/>
      <c r="L111" s="116"/>
      <c r="M111" s="116"/>
      <c r="N111" s="116"/>
      <c r="O111" s="130"/>
      <c r="P111" s="130"/>
    </row>
    <row r="112" spans="1:16" ht="18.75">
      <c r="A112" s="264" t="s">
        <v>495</v>
      </c>
      <c r="B112" s="292"/>
      <c r="C112" s="292"/>
      <c r="D112" s="292"/>
      <c r="E112" s="292"/>
      <c r="F112" s="292"/>
      <c r="G112" s="292"/>
      <c r="H112" s="292"/>
      <c r="I112" s="292"/>
      <c r="J112" s="292"/>
      <c r="K112" s="218"/>
      <c r="L112" s="218"/>
      <c r="M112" s="218"/>
      <c r="N112" s="218"/>
      <c r="O112" s="218"/>
      <c r="P112" s="219"/>
    </row>
    <row r="113" spans="1:16" ht="18.75">
      <c r="A113" s="155" t="s">
        <v>227</v>
      </c>
      <c r="B113" s="159" t="s">
        <v>330</v>
      </c>
      <c r="C113" s="160"/>
      <c r="D113" s="160"/>
      <c r="E113" s="163"/>
      <c r="F113" s="163"/>
      <c r="G113" s="158">
        <v>530</v>
      </c>
      <c r="H113" s="184"/>
      <c r="I113" s="158"/>
      <c r="J113" s="158">
        <v>530</v>
      </c>
      <c r="K113" s="116"/>
      <c r="L113" s="116"/>
      <c r="M113" s="116"/>
      <c r="N113" s="116"/>
      <c r="O113" s="130"/>
      <c r="P113" s="130"/>
    </row>
    <row r="114" spans="1:16" ht="18.75">
      <c r="A114" s="155" t="s">
        <v>312</v>
      </c>
      <c r="B114" s="143" t="s">
        <v>428</v>
      </c>
      <c r="C114" s="160" t="s">
        <v>34</v>
      </c>
      <c r="D114" s="160">
        <v>1</v>
      </c>
      <c r="E114" s="163" t="s">
        <v>332</v>
      </c>
      <c r="F114" s="163" t="s">
        <v>333</v>
      </c>
      <c r="G114" s="158">
        <v>5</v>
      </c>
      <c r="H114" s="184"/>
      <c r="I114" s="158"/>
      <c r="J114" s="158">
        <v>5</v>
      </c>
      <c r="K114" s="116"/>
      <c r="L114" s="116"/>
      <c r="M114" s="116"/>
      <c r="N114" s="116"/>
      <c r="O114" s="130"/>
      <c r="P114" s="130"/>
    </row>
    <row r="115" spans="1:16" ht="37.5">
      <c r="A115" s="155" t="s">
        <v>314</v>
      </c>
      <c r="B115" s="161" t="s">
        <v>429</v>
      </c>
      <c r="C115" s="160" t="s">
        <v>34</v>
      </c>
      <c r="D115" s="160">
        <v>1</v>
      </c>
      <c r="E115" s="163" t="s">
        <v>332</v>
      </c>
      <c r="F115" s="163" t="s">
        <v>333</v>
      </c>
      <c r="G115" s="158">
        <v>5</v>
      </c>
      <c r="H115" s="184"/>
      <c r="I115" s="158"/>
      <c r="J115" s="158">
        <v>5</v>
      </c>
      <c r="K115" s="116"/>
      <c r="L115" s="116"/>
      <c r="M115" s="116"/>
      <c r="N115" s="116"/>
      <c r="O115" s="130"/>
      <c r="P115" s="130"/>
    </row>
    <row r="116" spans="1:16" ht="18.75">
      <c r="A116" s="155" t="s">
        <v>316</v>
      </c>
      <c r="B116" s="143" t="s">
        <v>430</v>
      </c>
      <c r="C116" s="160" t="s">
        <v>34</v>
      </c>
      <c r="D116" s="160">
        <v>5</v>
      </c>
      <c r="E116" s="163" t="s">
        <v>332</v>
      </c>
      <c r="F116" s="163" t="s">
        <v>333</v>
      </c>
      <c r="G116" s="158">
        <v>280</v>
      </c>
      <c r="H116" s="184"/>
      <c r="I116" s="158"/>
      <c r="J116" s="158">
        <v>280</v>
      </c>
      <c r="K116" s="116"/>
      <c r="L116" s="116"/>
      <c r="M116" s="116"/>
      <c r="N116" s="116"/>
      <c r="O116" s="130"/>
      <c r="P116" s="130"/>
    </row>
    <row r="117" spans="1:16" ht="18.75">
      <c r="A117" s="155" t="s">
        <v>417</v>
      </c>
      <c r="B117" s="143" t="s">
        <v>431</v>
      </c>
      <c r="C117" s="160" t="s">
        <v>34</v>
      </c>
      <c r="D117" s="160">
        <v>20</v>
      </c>
      <c r="E117" s="163" t="s">
        <v>332</v>
      </c>
      <c r="F117" s="163" t="s">
        <v>333</v>
      </c>
      <c r="G117" s="158">
        <v>40</v>
      </c>
      <c r="H117" s="184"/>
      <c r="I117" s="158"/>
      <c r="J117" s="158">
        <v>40</v>
      </c>
      <c r="K117" s="116"/>
      <c r="L117" s="116"/>
      <c r="M117" s="116"/>
      <c r="N117" s="116"/>
      <c r="O117" s="130"/>
      <c r="P117" s="130"/>
    </row>
    <row r="118" spans="1:16" ht="18.75">
      <c r="A118" s="155" t="s">
        <v>418</v>
      </c>
      <c r="B118" s="143" t="s">
        <v>432</v>
      </c>
      <c r="C118" s="160" t="s">
        <v>34</v>
      </c>
      <c r="D118" s="160">
        <v>32</v>
      </c>
      <c r="E118" s="163" t="s">
        <v>332</v>
      </c>
      <c r="F118" s="163" t="s">
        <v>333</v>
      </c>
      <c r="G118" s="158"/>
      <c r="H118" s="184"/>
      <c r="I118" s="158"/>
      <c r="J118" s="158"/>
      <c r="K118" s="116"/>
      <c r="L118" s="116"/>
      <c r="M118" s="116"/>
      <c r="N118" s="116"/>
      <c r="O118" s="130"/>
      <c r="P118" s="130"/>
    </row>
    <row r="119" spans="1:16" ht="18.75">
      <c r="A119" s="155" t="s">
        <v>419</v>
      </c>
      <c r="B119" s="143" t="s">
        <v>433</v>
      </c>
      <c r="C119" s="160" t="s">
        <v>34</v>
      </c>
      <c r="D119" s="160">
        <v>5</v>
      </c>
      <c r="E119" s="163" t="s">
        <v>332</v>
      </c>
      <c r="F119" s="163">
        <v>41100</v>
      </c>
      <c r="G119" s="158"/>
      <c r="H119" s="184"/>
      <c r="I119" s="158"/>
      <c r="J119" s="158"/>
      <c r="K119" s="116"/>
      <c r="L119" s="116"/>
      <c r="M119" s="116"/>
      <c r="N119" s="116"/>
      <c r="O119" s="130"/>
      <c r="P119" s="130"/>
    </row>
    <row r="120" spans="1:16" ht="18.75">
      <c r="A120" s="155" t="s">
        <v>420</v>
      </c>
      <c r="B120" s="143" t="s">
        <v>434</v>
      </c>
      <c r="C120" s="160" t="s">
        <v>34</v>
      </c>
      <c r="D120" s="160">
        <v>5</v>
      </c>
      <c r="E120" s="163" t="s">
        <v>332</v>
      </c>
      <c r="F120" s="163" t="s">
        <v>333</v>
      </c>
      <c r="G120" s="158">
        <v>50</v>
      </c>
      <c r="H120" s="184"/>
      <c r="I120" s="158"/>
      <c r="J120" s="158">
        <v>50</v>
      </c>
      <c r="K120" s="116"/>
      <c r="L120" s="116"/>
      <c r="M120" s="116"/>
      <c r="N120" s="116"/>
      <c r="O120" s="130"/>
      <c r="P120" s="130"/>
    </row>
    <row r="121" spans="1:16" ht="18.75">
      <c r="A121" s="155" t="s">
        <v>421</v>
      </c>
      <c r="B121" s="143" t="s">
        <v>435</v>
      </c>
      <c r="C121" s="160" t="s">
        <v>34</v>
      </c>
      <c r="D121" s="160">
        <v>20</v>
      </c>
      <c r="E121" s="163" t="s">
        <v>332</v>
      </c>
      <c r="F121" s="163" t="s">
        <v>333</v>
      </c>
      <c r="G121" s="158">
        <v>10</v>
      </c>
      <c r="H121" s="184"/>
      <c r="I121" s="158"/>
      <c r="J121" s="158">
        <v>10</v>
      </c>
      <c r="K121" s="116"/>
      <c r="L121" s="116"/>
      <c r="M121" s="116"/>
      <c r="N121" s="116"/>
      <c r="O121" s="130"/>
      <c r="P121" s="130"/>
    </row>
    <row r="122" spans="1:16" ht="37.5">
      <c r="A122" s="155" t="s">
        <v>422</v>
      </c>
      <c r="B122" s="161" t="s">
        <v>436</v>
      </c>
      <c r="C122" s="160" t="s">
        <v>52</v>
      </c>
      <c r="D122" s="160">
        <v>1107</v>
      </c>
      <c r="E122" s="163">
        <v>41052</v>
      </c>
      <c r="F122" s="163">
        <v>41151</v>
      </c>
      <c r="G122" s="158"/>
      <c r="H122" s="184"/>
      <c r="I122" s="158"/>
      <c r="J122" s="158"/>
      <c r="K122" s="116"/>
      <c r="L122" s="116"/>
      <c r="M122" s="116"/>
      <c r="N122" s="116"/>
      <c r="O122" s="130"/>
      <c r="P122" s="130"/>
    </row>
    <row r="123" spans="1:16" ht="18.75">
      <c r="A123" s="155" t="s">
        <v>423</v>
      </c>
      <c r="B123" s="143" t="s">
        <v>496</v>
      </c>
      <c r="C123" s="160" t="s">
        <v>34</v>
      </c>
      <c r="D123" s="160">
        <v>5</v>
      </c>
      <c r="E123" s="163" t="s">
        <v>332</v>
      </c>
      <c r="F123" s="163" t="s">
        <v>333</v>
      </c>
      <c r="G123" s="158"/>
      <c r="H123" s="184"/>
      <c r="I123" s="158"/>
      <c r="J123" s="158"/>
      <c r="K123" s="116"/>
      <c r="L123" s="116"/>
      <c r="M123" s="116"/>
      <c r="N123" s="116"/>
      <c r="O123" s="130"/>
      <c r="P123" s="130"/>
    </row>
    <row r="124" spans="1:16" ht="18.75">
      <c r="A124" s="155" t="s">
        <v>424</v>
      </c>
      <c r="B124" s="143" t="s">
        <v>437</v>
      </c>
      <c r="C124" s="160" t="s">
        <v>34</v>
      </c>
      <c r="D124" s="160">
        <v>1</v>
      </c>
      <c r="E124" s="163" t="s">
        <v>332</v>
      </c>
      <c r="F124" s="163" t="s">
        <v>333</v>
      </c>
      <c r="G124" s="158">
        <v>10</v>
      </c>
      <c r="H124" s="184"/>
      <c r="I124" s="158"/>
      <c r="J124" s="158">
        <v>10</v>
      </c>
      <c r="K124" s="116"/>
      <c r="L124" s="116"/>
      <c r="M124" s="116"/>
      <c r="N124" s="116"/>
      <c r="O124" s="130"/>
      <c r="P124" s="130"/>
    </row>
    <row r="125" spans="1:16" ht="18.75">
      <c r="A125" s="155" t="s">
        <v>425</v>
      </c>
      <c r="B125" s="143" t="s">
        <v>438</v>
      </c>
      <c r="C125" s="160" t="s">
        <v>34</v>
      </c>
      <c r="D125" s="160">
        <v>1</v>
      </c>
      <c r="E125" s="163" t="s">
        <v>332</v>
      </c>
      <c r="F125" s="163" t="s">
        <v>333</v>
      </c>
      <c r="G125" s="158">
        <v>100</v>
      </c>
      <c r="H125" s="184"/>
      <c r="I125" s="158"/>
      <c r="J125" s="158">
        <v>100</v>
      </c>
      <c r="K125" s="116"/>
      <c r="L125" s="116"/>
      <c r="M125" s="116"/>
      <c r="N125" s="116"/>
      <c r="O125" s="130"/>
      <c r="P125" s="130"/>
    </row>
    <row r="126" spans="1:16" ht="18.75">
      <c r="A126" s="155" t="s">
        <v>426</v>
      </c>
      <c r="B126" s="143" t="s">
        <v>439</v>
      </c>
      <c r="C126" s="160" t="s">
        <v>34</v>
      </c>
      <c r="D126" s="160">
        <v>1</v>
      </c>
      <c r="E126" s="163" t="s">
        <v>332</v>
      </c>
      <c r="F126" s="163" t="s">
        <v>333</v>
      </c>
      <c r="G126" s="158"/>
      <c r="H126" s="184"/>
      <c r="I126" s="158"/>
      <c r="J126" s="158"/>
      <c r="K126" s="116"/>
      <c r="L126" s="116"/>
      <c r="M126" s="116"/>
      <c r="N126" s="116"/>
      <c r="O126" s="130"/>
      <c r="P126" s="130"/>
    </row>
    <row r="127" spans="1:16" ht="18.75">
      <c r="A127" s="155" t="s">
        <v>427</v>
      </c>
      <c r="B127" s="143" t="s">
        <v>440</v>
      </c>
      <c r="C127" s="160" t="s">
        <v>34</v>
      </c>
      <c r="D127" s="160">
        <v>1</v>
      </c>
      <c r="E127" s="163" t="s">
        <v>332</v>
      </c>
      <c r="F127" s="163" t="s">
        <v>333</v>
      </c>
      <c r="G127" s="158">
        <v>30</v>
      </c>
      <c r="H127" s="184"/>
      <c r="I127" s="158"/>
      <c r="J127" s="158">
        <v>30</v>
      </c>
      <c r="K127" s="116"/>
      <c r="L127" s="116"/>
      <c r="M127" s="116"/>
      <c r="N127" s="116"/>
      <c r="O127" s="130"/>
      <c r="P127" s="130"/>
    </row>
    <row r="128" spans="1:16" ht="18.75">
      <c r="A128" s="155" t="s">
        <v>205</v>
      </c>
      <c r="B128" s="162" t="s">
        <v>331</v>
      </c>
      <c r="C128" s="160"/>
      <c r="D128" s="160"/>
      <c r="E128" s="163"/>
      <c r="F128" s="163"/>
      <c r="G128" s="158">
        <v>50</v>
      </c>
      <c r="H128" s="184"/>
      <c r="I128" s="158"/>
      <c r="J128" s="158">
        <v>50</v>
      </c>
      <c r="K128" s="116"/>
      <c r="L128" s="116"/>
      <c r="M128" s="116"/>
      <c r="N128" s="116"/>
      <c r="O128" s="130"/>
      <c r="P128" s="130"/>
    </row>
    <row r="129" spans="1:16" ht="18.75">
      <c r="A129" s="155" t="s">
        <v>359</v>
      </c>
      <c r="B129" s="143" t="s">
        <v>454</v>
      </c>
      <c r="C129" s="160" t="s">
        <v>34</v>
      </c>
      <c r="D129" s="160">
        <v>3</v>
      </c>
      <c r="E129" s="163">
        <v>41040</v>
      </c>
      <c r="F129" s="163">
        <v>41085</v>
      </c>
      <c r="G129" s="158">
        <v>5</v>
      </c>
      <c r="H129" s="184"/>
      <c r="I129" s="158"/>
      <c r="J129" s="158">
        <v>5</v>
      </c>
      <c r="K129" s="116"/>
      <c r="L129" s="116"/>
      <c r="M129" s="116"/>
      <c r="N129" s="116"/>
      <c r="O129" s="130"/>
      <c r="P129" s="130"/>
    </row>
    <row r="130" spans="1:16" ht="18.75">
      <c r="A130" s="155" t="s">
        <v>360</v>
      </c>
      <c r="B130" s="143" t="s">
        <v>433</v>
      </c>
      <c r="C130" s="160" t="s">
        <v>34</v>
      </c>
      <c r="D130" s="160">
        <v>3</v>
      </c>
      <c r="E130" s="163">
        <v>41040</v>
      </c>
      <c r="F130" s="163">
        <v>41085</v>
      </c>
      <c r="G130" s="158"/>
      <c r="H130" s="184"/>
      <c r="I130" s="158"/>
      <c r="J130" s="158"/>
      <c r="K130" s="116"/>
      <c r="L130" s="116"/>
      <c r="M130" s="116"/>
      <c r="N130" s="116"/>
      <c r="O130" s="130"/>
      <c r="P130" s="130"/>
    </row>
    <row r="131" spans="1:16" ht="18.75">
      <c r="A131" s="155" t="s">
        <v>361</v>
      </c>
      <c r="B131" s="143" t="s">
        <v>440</v>
      </c>
      <c r="C131" s="160" t="s">
        <v>34</v>
      </c>
      <c r="D131" s="160">
        <v>1</v>
      </c>
      <c r="E131" s="163">
        <v>41040</v>
      </c>
      <c r="F131" s="163">
        <v>41085</v>
      </c>
      <c r="G131" s="158">
        <v>5</v>
      </c>
      <c r="H131" s="184"/>
      <c r="I131" s="158"/>
      <c r="J131" s="158">
        <v>5</v>
      </c>
      <c r="K131" s="116"/>
      <c r="L131" s="116"/>
      <c r="M131" s="116"/>
      <c r="N131" s="116"/>
      <c r="O131" s="130"/>
      <c r="P131" s="130"/>
    </row>
    <row r="132" spans="1:16" ht="18.75">
      <c r="A132" s="155" t="s">
        <v>441</v>
      </c>
      <c r="B132" s="143" t="s">
        <v>455</v>
      </c>
      <c r="C132" s="160" t="s">
        <v>34</v>
      </c>
      <c r="D132" s="160">
        <v>2</v>
      </c>
      <c r="E132" s="163">
        <v>41040</v>
      </c>
      <c r="F132" s="163">
        <v>41085</v>
      </c>
      <c r="G132" s="158">
        <v>30</v>
      </c>
      <c r="H132" s="184"/>
      <c r="I132" s="158"/>
      <c r="J132" s="158">
        <v>30</v>
      </c>
      <c r="K132" s="116"/>
      <c r="L132" s="116"/>
      <c r="M132" s="116"/>
      <c r="N132" s="116"/>
      <c r="O132" s="130"/>
      <c r="P132" s="130"/>
    </row>
    <row r="133" spans="1:16" ht="18.75">
      <c r="A133" s="155" t="s">
        <v>442</v>
      </c>
      <c r="B133" s="143" t="s">
        <v>456</v>
      </c>
      <c r="C133" s="160" t="s">
        <v>34</v>
      </c>
      <c r="D133" s="160">
        <v>3</v>
      </c>
      <c r="E133" s="163">
        <v>41040</v>
      </c>
      <c r="F133" s="163">
        <v>41085</v>
      </c>
      <c r="G133" s="158"/>
      <c r="H133" s="184"/>
      <c r="I133" s="158"/>
      <c r="J133" s="158"/>
      <c r="K133" s="116"/>
      <c r="L133" s="116"/>
      <c r="M133" s="116"/>
      <c r="N133" s="116"/>
      <c r="O133" s="130"/>
      <c r="P133" s="130"/>
    </row>
    <row r="134" spans="1:16" ht="37.5">
      <c r="A134" s="155" t="s">
        <v>443</v>
      </c>
      <c r="B134" s="161" t="s">
        <v>436</v>
      </c>
      <c r="C134" s="160" t="s">
        <v>52</v>
      </c>
      <c r="D134" s="160">
        <v>410</v>
      </c>
      <c r="E134" s="163">
        <v>41060</v>
      </c>
      <c r="F134" s="163">
        <v>41137</v>
      </c>
      <c r="G134" s="158"/>
      <c r="H134" s="184"/>
      <c r="I134" s="158"/>
      <c r="J134" s="158"/>
      <c r="K134" s="116"/>
      <c r="L134" s="116"/>
      <c r="M134" s="116"/>
      <c r="N134" s="116"/>
      <c r="O134" s="130"/>
      <c r="P134" s="130"/>
    </row>
    <row r="135" spans="1:16" ht="18.75">
      <c r="A135" s="155" t="s">
        <v>444</v>
      </c>
      <c r="B135" s="143" t="s">
        <v>457</v>
      </c>
      <c r="C135" s="160" t="s">
        <v>34</v>
      </c>
      <c r="D135" s="160">
        <v>4</v>
      </c>
      <c r="E135" s="163">
        <v>41040</v>
      </c>
      <c r="F135" s="163">
        <v>41085</v>
      </c>
      <c r="G135" s="158">
        <v>2</v>
      </c>
      <c r="H135" s="184"/>
      <c r="I135" s="158"/>
      <c r="J135" s="158">
        <v>2</v>
      </c>
      <c r="K135" s="116"/>
      <c r="L135" s="116"/>
      <c r="M135" s="116"/>
      <c r="N135" s="116"/>
      <c r="O135" s="130"/>
      <c r="P135" s="130"/>
    </row>
    <row r="136" spans="1:16" ht="18.75">
      <c r="A136" s="155" t="s">
        <v>445</v>
      </c>
      <c r="B136" s="143" t="s">
        <v>458</v>
      </c>
      <c r="C136" s="160" t="s">
        <v>34</v>
      </c>
      <c r="D136" s="160">
        <v>2</v>
      </c>
      <c r="E136" s="163">
        <v>41040</v>
      </c>
      <c r="F136" s="163">
        <v>41085</v>
      </c>
      <c r="G136" s="158">
        <v>3</v>
      </c>
      <c r="H136" s="184"/>
      <c r="I136" s="158"/>
      <c r="J136" s="158">
        <v>3</v>
      </c>
      <c r="K136" s="116"/>
      <c r="L136" s="116"/>
      <c r="M136" s="116"/>
      <c r="N136" s="116"/>
      <c r="O136" s="130"/>
      <c r="P136" s="130"/>
    </row>
    <row r="137" spans="1:16" ht="18.75">
      <c r="A137" s="155" t="s">
        <v>446</v>
      </c>
      <c r="B137" s="143" t="s">
        <v>459</v>
      </c>
      <c r="C137" s="160" t="s">
        <v>34</v>
      </c>
      <c r="D137" s="160">
        <v>3</v>
      </c>
      <c r="E137" s="163">
        <v>41040</v>
      </c>
      <c r="F137" s="163">
        <v>41085</v>
      </c>
      <c r="G137" s="158"/>
      <c r="H137" s="184"/>
      <c r="I137" s="158"/>
      <c r="J137" s="158"/>
      <c r="K137" s="116"/>
      <c r="L137" s="116"/>
      <c r="M137" s="116"/>
      <c r="N137" s="116"/>
      <c r="O137" s="130"/>
      <c r="P137" s="130"/>
    </row>
    <row r="138" spans="1:16" ht="18.75">
      <c r="A138" s="155" t="s">
        <v>447</v>
      </c>
      <c r="B138" s="143" t="s">
        <v>460</v>
      </c>
      <c r="C138" s="160" t="s">
        <v>34</v>
      </c>
      <c r="D138" s="160">
        <v>3</v>
      </c>
      <c r="E138" s="163">
        <v>41040</v>
      </c>
      <c r="F138" s="163">
        <v>41085</v>
      </c>
      <c r="G138" s="158"/>
      <c r="H138" s="184"/>
      <c r="I138" s="158"/>
      <c r="J138" s="158"/>
      <c r="K138" s="116"/>
      <c r="L138" s="116"/>
      <c r="M138" s="116"/>
      <c r="N138" s="116"/>
      <c r="O138" s="130"/>
      <c r="P138" s="130"/>
    </row>
    <row r="139" spans="1:16" ht="18.75">
      <c r="A139" s="155" t="s">
        <v>448</v>
      </c>
      <c r="B139" s="143" t="s">
        <v>439</v>
      </c>
      <c r="C139" s="160" t="s">
        <v>34</v>
      </c>
      <c r="D139" s="160">
        <v>1</v>
      </c>
      <c r="E139" s="163">
        <v>41040</v>
      </c>
      <c r="F139" s="163">
        <v>41085</v>
      </c>
      <c r="G139" s="158"/>
      <c r="H139" s="184"/>
      <c r="I139" s="158"/>
      <c r="J139" s="158"/>
      <c r="K139" s="116"/>
      <c r="L139" s="116"/>
      <c r="M139" s="116"/>
      <c r="N139" s="116"/>
      <c r="O139" s="130"/>
      <c r="P139" s="130"/>
    </row>
    <row r="140" spans="1:16" ht="18.75">
      <c r="A140" s="155" t="s">
        <v>449</v>
      </c>
      <c r="B140" s="143" t="s">
        <v>432</v>
      </c>
      <c r="C140" s="160" t="s">
        <v>34</v>
      </c>
      <c r="D140" s="160">
        <v>10</v>
      </c>
      <c r="E140" s="163">
        <v>41040</v>
      </c>
      <c r="F140" s="163">
        <v>41085</v>
      </c>
      <c r="G140" s="158"/>
      <c r="H140" s="184"/>
      <c r="I140" s="158"/>
      <c r="J140" s="158"/>
      <c r="K140" s="116"/>
      <c r="L140" s="116"/>
      <c r="M140" s="116"/>
      <c r="N140" s="116"/>
      <c r="O140" s="130"/>
      <c r="P140" s="130"/>
    </row>
    <row r="141" spans="1:16" ht="18.75">
      <c r="A141" s="155" t="s">
        <v>450</v>
      </c>
      <c r="B141" s="143" t="s">
        <v>461</v>
      </c>
      <c r="C141" s="160" t="s">
        <v>34</v>
      </c>
      <c r="D141" s="160">
        <v>1</v>
      </c>
      <c r="E141" s="163">
        <v>41040</v>
      </c>
      <c r="F141" s="163">
        <v>41085</v>
      </c>
      <c r="G141" s="158">
        <v>3</v>
      </c>
      <c r="H141" s="184"/>
      <c r="I141" s="158"/>
      <c r="J141" s="158">
        <v>3</v>
      </c>
      <c r="K141" s="116"/>
      <c r="L141" s="116"/>
      <c r="M141" s="116"/>
      <c r="N141" s="116"/>
      <c r="O141" s="130"/>
      <c r="P141" s="130"/>
    </row>
    <row r="142" spans="1:16" ht="18.75">
      <c r="A142" s="155" t="s">
        <v>451</v>
      </c>
      <c r="B142" s="143" t="s">
        <v>435</v>
      </c>
      <c r="C142" s="160" t="s">
        <v>34</v>
      </c>
      <c r="D142" s="160">
        <v>12</v>
      </c>
      <c r="E142" s="163">
        <v>41040</v>
      </c>
      <c r="F142" s="163">
        <v>41085</v>
      </c>
      <c r="G142" s="158">
        <v>2</v>
      </c>
      <c r="H142" s="163"/>
      <c r="I142" s="212"/>
      <c r="J142" s="158">
        <v>2</v>
      </c>
      <c r="K142" s="116"/>
      <c r="L142" s="116"/>
      <c r="M142" s="116"/>
      <c r="N142" s="116"/>
      <c r="O142" s="130"/>
      <c r="P142" s="130"/>
    </row>
    <row r="143" spans="1:16" ht="18.75">
      <c r="A143" s="155" t="s">
        <v>452</v>
      </c>
      <c r="B143" s="143" t="s">
        <v>462</v>
      </c>
      <c r="C143" s="160" t="s">
        <v>34</v>
      </c>
      <c r="D143" s="160">
        <v>1</v>
      </c>
      <c r="E143" s="163">
        <v>41040</v>
      </c>
      <c r="F143" s="163">
        <v>41085</v>
      </c>
      <c r="G143" s="212"/>
      <c r="H143" s="163"/>
      <c r="I143" s="212"/>
      <c r="J143" s="212"/>
      <c r="K143" s="116"/>
      <c r="L143" s="116"/>
      <c r="M143" s="116"/>
      <c r="N143" s="116"/>
      <c r="O143" s="130"/>
      <c r="P143" s="130"/>
    </row>
    <row r="144" spans="1:16" ht="18.75">
      <c r="A144" s="155" t="s">
        <v>453</v>
      </c>
      <c r="B144" s="143" t="s">
        <v>463</v>
      </c>
      <c r="C144" s="160" t="s">
        <v>34</v>
      </c>
      <c r="D144" s="160">
        <v>3</v>
      </c>
      <c r="E144" s="163">
        <v>41040</v>
      </c>
      <c r="F144" s="163">
        <v>41085</v>
      </c>
      <c r="G144" s="212"/>
      <c r="H144" s="163"/>
      <c r="I144" s="212"/>
      <c r="J144" s="212"/>
      <c r="K144" s="116"/>
      <c r="L144" s="116"/>
      <c r="M144" s="116"/>
      <c r="N144" s="116"/>
      <c r="O144" s="130"/>
      <c r="P144" s="130"/>
    </row>
    <row r="145" spans="1:16" ht="18.75">
      <c r="A145" s="295" t="s">
        <v>350</v>
      </c>
      <c r="B145" s="283"/>
      <c r="C145" s="283"/>
      <c r="D145" s="283"/>
      <c r="E145" s="283"/>
      <c r="F145" s="283"/>
      <c r="G145" s="283"/>
      <c r="H145" s="283"/>
      <c r="I145" s="283"/>
      <c r="J145" s="284"/>
      <c r="K145" s="164"/>
      <c r="L145" s="164"/>
      <c r="M145" s="164"/>
      <c r="N145" s="164"/>
      <c r="O145" s="164"/>
      <c r="P145" s="164"/>
    </row>
    <row r="146" spans="1:213" s="199" customFormat="1" ht="18.75">
      <c r="A146" s="296" t="s">
        <v>352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165"/>
      <c r="L146" s="165"/>
      <c r="M146" s="165"/>
      <c r="N146" s="165"/>
      <c r="O146" s="165"/>
      <c r="P146" s="165"/>
      <c r="Q146" s="201"/>
      <c r="R146" s="220"/>
      <c r="S146" s="220"/>
      <c r="T146" s="198"/>
      <c r="U146" s="198"/>
      <c r="V146" s="198"/>
      <c r="W146" s="198"/>
      <c r="AL146" s="201"/>
      <c r="AM146" s="201"/>
      <c r="AN146" s="201"/>
      <c r="AO146" s="200"/>
      <c r="AP146" s="201"/>
      <c r="AQ146" s="201"/>
      <c r="AR146" s="200"/>
      <c r="AS146" s="201"/>
      <c r="AT146" s="201"/>
      <c r="AU146" s="201"/>
      <c r="AV146" s="201"/>
      <c r="AW146" s="201"/>
      <c r="AX146" s="201"/>
      <c r="AY146" s="201"/>
      <c r="BN146" s="201"/>
      <c r="BO146" s="221"/>
      <c r="BP146" s="221"/>
      <c r="BQ146" s="200"/>
      <c r="BR146" s="200"/>
      <c r="BS146" s="200"/>
      <c r="BT146" s="200"/>
      <c r="CB146" s="222"/>
      <c r="CI146" s="201"/>
      <c r="CL146" s="198"/>
      <c r="DJ146" s="222"/>
      <c r="ET146" s="201"/>
      <c r="GJ146" s="201"/>
      <c r="GK146" s="221"/>
      <c r="GL146" s="221"/>
      <c r="GM146" s="201"/>
      <c r="GN146" s="201"/>
      <c r="GO146" s="201"/>
      <c r="GP146" s="201"/>
      <c r="HE146" s="222"/>
    </row>
    <row r="147" spans="1:213" ht="23.25" customHeight="1">
      <c r="A147" s="166" t="s">
        <v>21</v>
      </c>
      <c r="B147" s="167" t="s">
        <v>244</v>
      </c>
      <c r="C147" s="153" t="s">
        <v>59</v>
      </c>
      <c r="D147" s="153">
        <v>111070</v>
      </c>
      <c r="E147" s="155" t="s">
        <v>308</v>
      </c>
      <c r="F147" s="127">
        <v>41153</v>
      </c>
      <c r="G147" s="133">
        <v>360.4</v>
      </c>
      <c r="H147" s="138"/>
      <c r="I147" s="137"/>
      <c r="J147" s="133">
        <v>360.4</v>
      </c>
      <c r="K147" s="138"/>
      <c r="L147" s="138"/>
      <c r="M147" s="138"/>
      <c r="N147" s="138"/>
      <c r="O147" s="129"/>
      <c r="P147" s="130"/>
      <c r="Q147" s="112"/>
      <c r="R147" s="112"/>
      <c r="S147" s="112"/>
      <c r="T147" s="112"/>
      <c r="U147" s="112"/>
      <c r="V147" s="112"/>
      <c r="W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BN147" s="112"/>
      <c r="BO147" s="112"/>
      <c r="BP147" s="112"/>
      <c r="BQ147" s="112"/>
      <c r="BR147" s="112"/>
      <c r="BS147" s="112"/>
      <c r="BT147" s="112"/>
      <c r="CB147" s="112"/>
      <c r="CI147" s="112"/>
      <c r="CL147" s="112"/>
      <c r="DJ147" s="112"/>
      <c r="ET147" s="112"/>
      <c r="GJ147" s="112"/>
      <c r="GK147" s="112"/>
      <c r="GL147" s="112"/>
      <c r="GM147" s="112"/>
      <c r="GN147" s="112"/>
      <c r="GO147" s="112"/>
      <c r="GP147" s="112"/>
      <c r="HE147" s="112"/>
    </row>
    <row r="148" spans="1:213" ht="37.5">
      <c r="A148" s="166" t="s">
        <v>25</v>
      </c>
      <c r="B148" s="168" t="s">
        <v>148</v>
      </c>
      <c r="C148" s="153" t="s">
        <v>89</v>
      </c>
      <c r="D148" s="126">
        <v>1377</v>
      </c>
      <c r="E148" s="155" t="s">
        <v>308</v>
      </c>
      <c r="F148" s="127">
        <v>41153</v>
      </c>
      <c r="G148" s="131">
        <v>1653.9</v>
      </c>
      <c r="H148" s="170"/>
      <c r="I148" s="131"/>
      <c r="J148" s="131">
        <v>1653.9</v>
      </c>
      <c r="K148" s="128"/>
      <c r="L148" s="128"/>
      <c r="M148" s="128"/>
      <c r="N148" s="128"/>
      <c r="O148" s="129"/>
      <c r="P148" s="130"/>
      <c r="Q148" s="112"/>
      <c r="R148" s="112"/>
      <c r="S148" s="112"/>
      <c r="T148" s="112"/>
      <c r="U148" s="112"/>
      <c r="V148" s="112"/>
      <c r="W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BN148" s="112"/>
      <c r="BO148" s="112"/>
      <c r="BP148" s="112"/>
      <c r="BQ148" s="112"/>
      <c r="BR148" s="112"/>
      <c r="BS148" s="112"/>
      <c r="BT148" s="112"/>
      <c r="CB148" s="112"/>
      <c r="CI148" s="112"/>
      <c r="CL148" s="112"/>
      <c r="DJ148" s="112"/>
      <c r="ET148" s="112"/>
      <c r="GJ148" s="112"/>
      <c r="GK148" s="112"/>
      <c r="GL148" s="112"/>
      <c r="GM148" s="112"/>
      <c r="GN148" s="112"/>
      <c r="GO148" s="112"/>
      <c r="GP148" s="112"/>
      <c r="HE148" s="112"/>
    </row>
    <row r="149" spans="1:213" ht="17.25" customHeight="1">
      <c r="A149" s="114" t="s">
        <v>245</v>
      </c>
      <c r="B149" s="168" t="s">
        <v>351</v>
      </c>
      <c r="C149" s="115" t="s">
        <v>34</v>
      </c>
      <c r="D149" s="160">
        <v>867</v>
      </c>
      <c r="E149" s="155" t="s">
        <v>308</v>
      </c>
      <c r="F149" s="127">
        <v>41153</v>
      </c>
      <c r="G149" s="158">
        <v>93.64</v>
      </c>
      <c r="H149" s="184"/>
      <c r="I149" s="158"/>
      <c r="J149" s="158">
        <v>93.64</v>
      </c>
      <c r="K149" s="116"/>
      <c r="L149" s="116"/>
      <c r="M149" s="116"/>
      <c r="N149" s="116"/>
      <c r="O149" s="130"/>
      <c r="P149" s="130"/>
      <c r="Q149" s="112"/>
      <c r="R149" s="112"/>
      <c r="S149" s="112"/>
      <c r="T149" s="112"/>
      <c r="U149" s="112"/>
      <c r="V149" s="112"/>
      <c r="W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BN149" s="112"/>
      <c r="BO149" s="112"/>
      <c r="BP149" s="112"/>
      <c r="BQ149" s="112"/>
      <c r="BR149" s="112"/>
      <c r="BS149" s="112"/>
      <c r="BT149" s="112"/>
      <c r="CB149" s="112"/>
      <c r="CI149" s="112"/>
      <c r="CL149" s="112"/>
      <c r="DJ149" s="112"/>
      <c r="ET149" s="112"/>
      <c r="GJ149" s="112"/>
      <c r="GK149" s="112"/>
      <c r="GL149" s="112"/>
      <c r="GM149" s="112"/>
      <c r="GN149" s="112"/>
      <c r="GO149" s="112"/>
      <c r="GP149" s="112"/>
      <c r="HE149" s="112"/>
    </row>
    <row r="150" spans="1:16" ht="18.75">
      <c r="A150" s="295" t="s">
        <v>353</v>
      </c>
      <c r="B150" s="283"/>
      <c r="C150" s="283"/>
      <c r="D150" s="283"/>
      <c r="E150" s="283"/>
      <c r="F150" s="283"/>
      <c r="G150" s="283"/>
      <c r="H150" s="283"/>
      <c r="I150" s="283"/>
      <c r="J150" s="284"/>
      <c r="K150" s="164"/>
      <c r="L150" s="164"/>
      <c r="M150" s="164"/>
      <c r="N150" s="164"/>
      <c r="O150" s="164"/>
      <c r="P150" s="164"/>
    </row>
    <row r="151" spans="1:213" ht="20.25" customHeight="1">
      <c r="A151" s="123">
        <v>1</v>
      </c>
      <c r="B151" s="169" t="s">
        <v>90</v>
      </c>
      <c r="C151" s="125" t="s">
        <v>204</v>
      </c>
      <c r="D151" s="126">
        <v>2</v>
      </c>
      <c r="E151" s="125" t="s">
        <v>346</v>
      </c>
      <c r="F151" s="128" t="s">
        <v>347</v>
      </c>
      <c r="G151" s="131">
        <v>11522.2</v>
      </c>
      <c r="H151" s="233" t="s">
        <v>348</v>
      </c>
      <c r="I151" s="131">
        <v>1728.4</v>
      </c>
      <c r="J151" s="131"/>
      <c r="K151" s="128"/>
      <c r="L151" s="128"/>
      <c r="M151" s="128"/>
      <c r="N151" s="128"/>
      <c r="O151" s="129"/>
      <c r="P151" s="130"/>
      <c r="Q151" s="112"/>
      <c r="R151" s="112"/>
      <c r="S151" s="112"/>
      <c r="T151" s="112"/>
      <c r="U151" s="112"/>
      <c r="V151" s="112"/>
      <c r="W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BN151" s="112"/>
      <c r="BO151" s="112"/>
      <c r="BP151" s="112"/>
      <c r="BQ151" s="112"/>
      <c r="BR151" s="112"/>
      <c r="BS151" s="112"/>
      <c r="BT151" s="112"/>
      <c r="CB151" s="112"/>
      <c r="CI151" s="112"/>
      <c r="CL151" s="112"/>
      <c r="DJ151" s="112"/>
      <c r="ET151" s="112"/>
      <c r="GJ151" s="112"/>
      <c r="GK151" s="112"/>
      <c r="GL151" s="112"/>
      <c r="GM151" s="112"/>
      <c r="GN151" s="112"/>
      <c r="GO151" s="112"/>
      <c r="GP151" s="112"/>
      <c r="HE151" s="112"/>
    </row>
    <row r="152" spans="1:213" ht="21.75" customHeight="1">
      <c r="A152" s="123" t="s">
        <v>205</v>
      </c>
      <c r="B152" s="146" t="s">
        <v>91</v>
      </c>
      <c r="C152" s="125" t="s">
        <v>59</v>
      </c>
      <c r="D152" s="171">
        <v>73.2</v>
      </c>
      <c r="E152" s="125" t="s">
        <v>346</v>
      </c>
      <c r="F152" s="128" t="s">
        <v>347</v>
      </c>
      <c r="G152" s="131">
        <v>1255.6</v>
      </c>
      <c r="H152" s="170">
        <v>1067.3</v>
      </c>
      <c r="I152" s="131">
        <v>188.3</v>
      </c>
      <c r="J152" s="131"/>
      <c r="K152" s="128"/>
      <c r="L152" s="128"/>
      <c r="M152" s="128"/>
      <c r="N152" s="128"/>
      <c r="O152" s="129"/>
      <c r="P152" s="130"/>
      <c r="Q152" s="112"/>
      <c r="R152" s="112"/>
      <c r="S152" s="112"/>
      <c r="T152" s="112"/>
      <c r="U152" s="112"/>
      <c r="V152" s="112"/>
      <c r="W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BN152" s="112"/>
      <c r="BO152" s="112"/>
      <c r="BP152" s="112"/>
      <c r="BQ152" s="112"/>
      <c r="BR152" s="112"/>
      <c r="BS152" s="112"/>
      <c r="BT152" s="112"/>
      <c r="CB152" s="112"/>
      <c r="CI152" s="112"/>
      <c r="CL152" s="112"/>
      <c r="DJ152" s="112"/>
      <c r="ET152" s="112"/>
      <c r="GJ152" s="112"/>
      <c r="GK152" s="112"/>
      <c r="GL152" s="112"/>
      <c r="GM152" s="112"/>
      <c r="GN152" s="112"/>
      <c r="GO152" s="112"/>
      <c r="GP152" s="112"/>
      <c r="HE152" s="112"/>
    </row>
    <row r="153" spans="1:213" ht="21.75" customHeight="1">
      <c r="A153" s="123" t="s">
        <v>206</v>
      </c>
      <c r="B153" s="172" t="s">
        <v>265</v>
      </c>
      <c r="C153" s="125" t="s">
        <v>59</v>
      </c>
      <c r="D153" s="125">
        <v>770.8</v>
      </c>
      <c r="E153" s="125" t="s">
        <v>346</v>
      </c>
      <c r="F153" s="128" t="s">
        <v>347</v>
      </c>
      <c r="G153" s="133">
        <v>8927.7</v>
      </c>
      <c r="H153" s="154">
        <v>7588.6</v>
      </c>
      <c r="I153" s="133">
        <v>1339.1</v>
      </c>
      <c r="J153" s="236"/>
      <c r="K153" s="152"/>
      <c r="L153" s="152"/>
      <c r="M153" s="152"/>
      <c r="N153" s="152"/>
      <c r="O153" s="152"/>
      <c r="P153" s="152"/>
      <c r="Q153" s="112"/>
      <c r="R153" s="112"/>
      <c r="S153" s="112"/>
      <c r="T153" s="112"/>
      <c r="U153" s="112"/>
      <c r="V153" s="112"/>
      <c r="W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BN153" s="112"/>
      <c r="BO153" s="112"/>
      <c r="BP153" s="112"/>
      <c r="BQ153" s="112"/>
      <c r="BR153" s="112"/>
      <c r="BS153" s="112"/>
      <c r="BT153" s="112"/>
      <c r="CB153" s="112"/>
      <c r="CI153" s="112"/>
      <c r="CL153" s="112"/>
      <c r="DJ153" s="112"/>
      <c r="ET153" s="112"/>
      <c r="GJ153" s="112"/>
      <c r="GK153" s="112"/>
      <c r="GL153" s="112"/>
      <c r="GM153" s="112"/>
      <c r="GN153" s="112"/>
      <c r="GO153" s="112"/>
      <c r="GP153" s="112"/>
      <c r="HE153" s="112"/>
    </row>
    <row r="154" spans="1:213" ht="21" customHeight="1">
      <c r="A154" s="123" t="s">
        <v>207</v>
      </c>
      <c r="B154" s="172" t="s">
        <v>345</v>
      </c>
      <c r="C154" s="125" t="s">
        <v>59</v>
      </c>
      <c r="D154" s="125">
        <v>1454.9</v>
      </c>
      <c r="E154" s="125" t="s">
        <v>346</v>
      </c>
      <c r="F154" s="128" t="s">
        <v>347</v>
      </c>
      <c r="G154" s="133">
        <v>22125</v>
      </c>
      <c r="H154" s="154">
        <v>18806.2</v>
      </c>
      <c r="I154" s="133">
        <v>3318.8</v>
      </c>
      <c r="J154" s="236"/>
      <c r="K154" s="152"/>
      <c r="L154" s="152"/>
      <c r="M154" s="152"/>
      <c r="N154" s="152"/>
      <c r="O154" s="152"/>
      <c r="P154" s="152"/>
      <c r="Q154" s="112"/>
      <c r="R154" s="112"/>
      <c r="S154" s="112"/>
      <c r="T154" s="112"/>
      <c r="U154" s="112"/>
      <c r="V154" s="112"/>
      <c r="W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BN154" s="112"/>
      <c r="BO154" s="112"/>
      <c r="BP154" s="112"/>
      <c r="BQ154" s="112"/>
      <c r="BR154" s="112"/>
      <c r="BS154" s="112"/>
      <c r="BT154" s="112"/>
      <c r="CB154" s="112"/>
      <c r="CI154" s="112"/>
      <c r="CL154" s="112"/>
      <c r="DJ154" s="112"/>
      <c r="ET154" s="112"/>
      <c r="GJ154" s="112"/>
      <c r="GK154" s="112"/>
      <c r="GL154" s="112"/>
      <c r="GM154" s="112"/>
      <c r="GN154" s="112"/>
      <c r="GO154" s="112"/>
      <c r="GP154" s="112"/>
      <c r="HE154" s="112"/>
    </row>
    <row r="155" spans="1:213" ht="18" customHeight="1">
      <c r="A155" s="123" t="s">
        <v>210</v>
      </c>
      <c r="B155" s="172" t="s">
        <v>153</v>
      </c>
      <c r="C155" s="125" t="s">
        <v>59</v>
      </c>
      <c r="D155" s="153">
        <v>0</v>
      </c>
      <c r="E155" s="125" t="s">
        <v>346</v>
      </c>
      <c r="F155" s="128" t="s">
        <v>347</v>
      </c>
      <c r="G155" s="133">
        <v>0</v>
      </c>
      <c r="H155" s="154">
        <v>0</v>
      </c>
      <c r="I155" s="133">
        <v>0</v>
      </c>
      <c r="J155" s="133"/>
      <c r="K155" s="138"/>
      <c r="L155" s="138"/>
      <c r="M155" s="138"/>
      <c r="N155" s="138"/>
      <c r="O155" s="129"/>
      <c r="P155" s="130"/>
      <c r="Q155" s="112"/>
      <c r="R155" s="112"/>
      <c r="S155" s="112"/>
      <c r="T155" s="112"/>
      <c r="U155" s="112"/>
      <c r="V155" s="112"/>
      <c r="W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BN155" s="112"/>
      <c r="BO155" s="112"/>
      <c r="BP155" s="112"/>
      <c r="BQ155" s="112"/>
      <c r="BR155" s="112"/>
      <c r="BS155" s="112"/>
      <c r="BT155" s="112"/>
      <c r="CB155" s="112"/>
      <c r="CI155" s="112"/>
      <c r="CL155" s="112"/>
      <c r="DJ155" s="112"/>
      <c r="ET155" s="112"/>
      <c r="GJ155" s="112"/>
      <c r="GK155" s="112"/>
      <c r="GL155" s="112"/>
      <c r="GM155" s="112"/>
      <c r="GN155" s="112"/>
      <c r="GO155" s="112"/>
      <c r="GP155" s="112"/>
      <c r="HE155" s="112"/>
    </row>
    <row r="156" spans="1:213" ht="21.75" customHeight="1">
      <c r="A156" s="123" t="s">
        <v>212</v>
      </c>
      <c r="B156" s="124" t="s">
        <v>344</v>
      </c>
      <c r="C156" s="125" t="s">
        <v>59</v>
      </c>
      <c r="D156" s="153">
        <v>185</v>
      </c>
      <c r="E156" s="125" t="s">
        <v>346</v>
      </c>
      <c r="F156" s="128" t="s">
        <v>347</v>
      </c>
      <c r="G156" s="133">
        <v>432.2</v>
      </c>
      <c r="H156" s="154">
        <v>367.4</v>
      </c>
      <c r="I156" s="133">
        <v>64.8</v>
      </c>
      <c r="J156" s="133"/>
      <c r="K156" s="138"/>
      <c r="L156" s="138"/>
      <c r="M156" s="138"/>
      <c r="N156" s="138"/>
      <c r="O156" s="129"/>
      <c r="P156" s="130"/>
      <c r="Q156" s="112"/>
      <c r="R156" s="112"/>
      <c r="S156" s="112"/>
      <c r="T156" s="112"/>
      <c r="U156" s="112"/>
      <c r="V156" s="112"/>
      <c r="W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BN156" s="112"/>
      <c r="BO156" s="112"/>
      <c r="BP156" s="112"/>
      <c r="BQ156" s="112"/>
      <c r="BR156" s="112"/>
      <c r="BS156" s="112"/>
      <c r="BT156" s="112"/>
      <c r="CB156" s="112"/>
      <c r="CI156" s="112"/>
      <c r="CL156" s="112"/>
      <c r="DJ156" s="112"/>
      <c r="ET156" s="112"/>
      <c r="GJ156" s="112"/>
      <c r="GK156" s="112"/>
      <c r="GL156" s="112"/>
      <c r="GM156" s="112"/>
      <c r="GN156" s="112"/>
      <c r="GO156" s="112"/>
      <c r="GP156" s="112"/>
      <c r="HE156" s="112"/>
    </row>
    <row r="157" spans="1:16" ht="18.75">
      <c r="A157" s="297" t="s">
        <v>26</v>
      </c>
      <c r="B157" s="283"/>
      <c r="C157" s="283"/>
      <c r="D157" s="283"/>
      <c r="E157" s="283"/>
      <c r="F157" s="283"/>
      <c r="G157" s="283"/>
      <c r="H157" s="283"/>
      <c r="I157" s="283"/>
      <c r="J157" s="283"/>
      <c r="K157" s="173"/>
      <c r="L157" s="173"/>
      <c r="M157" s="173"/>
      <c r="N157" s="173"/>
      <c r="O157" s="173"/>
      <c r="P157" s="173"/>
    </row>
    <row r="158" spans="1:213" ht="24.75" customHeight="1">
      <c r="A158" s="291" t="s">
        <v>492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147"/>
      <c r="L158" s="147"/>
      <c r="M158" s="147"/>
      <c r="N158" s="147"/>
      <c r="O158" s="147"/>
      <c r="P158" s="148"/>
      <c r="Q158" s="112"/>
      <c r="R158" s="112"/>
      <c r="S158" s="112"/>
      <c r="T158" s="112"/>
      <c r="U158" s="112"/>
      <c r="V158" s="112"/>
      <c r="W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BN158" s="112"/>
      <c r="BO158" s="112"/>
      <c r="BP158" s="112"/>
      <c r="BQ158" s="112"/>
      <c r="BR158" s="112"/>
      <c r="BS158" s="112"/>
      <c r="BT158" s="112"/>
      <c r="CB158" s="112"/>
      <c r="CI158" s="112"/>
      <c r="CL158" s="112"/>
      <c r="DJ158" s="112"/>
      <c r="ET158" s="112"/>
      <c r="GJ158" s="112"/>
      <c r="GK158" s="112"/>
      <c r="GL158" s="112"/>
      <c r="GM158" s="112"/>
      <c r="GN158" s="112"/>
      <c r="GO158" s="112"/>
      <c r="GP158" s="112"/>
      <c r="HE158" s="112"/>
    </row>
    <row r="159" spans="1:213" ht="36.75" customHeight="1">
      <c r="A159" s="142" t="s">
        <v>21</v>
      </c>
      <c r="B159" s="124" t="s">
        <v>27</v>
      </c>
      <c r="C159" s="125" t="s">
        <v>33</v>
      </c>
      <c r="D159" s="125">
        <v>38.205</v>
      </c>
      <c r="E159" s="155" t="s">
        <v>307</v>
      </c>
      <c r="F159" s="127">
        <v>41197</v>
      </c>
      <c r="G159" s="131">
        <v>63818</v>
      </c>
      <c r="H159" s="160"/>
      <c r="I159" s="131">
        <v>63818</v>
      </c>
      <c r="J159" s="210"/>
      <c r="K159" s="130"/>
      <c r="L159" s="130"/>
      <c r="M159" s="130"/>
      <c r="N159" s="130"/>
      <c r="O159" s="130"/>
      <c r="P159" s="130"/>
      <c r="Q159" s="112"/>
      <c r="R159" s="112"/>
      <c r="S159" s="112"/>
      <c r="T159" s="112"/>
      <c r="U159" s="112"/>
      <c r="V159" s="112"/>
      <c r="W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BN159" s="112"/>
      <c r="BO159" s="112"/>
      <c r="BP159" s="112"/>
      <c r="BQ159" s="112"/>
      <c r="BR159" s="112"/>
      <c r="BS159" s="112"/>
      <c r="BT159" s="112"/>
      <c r="CB159" s="112"/>
      <c r="CI159" s="112"/>
      <c r="CL159" s="112"/>
      <c r="DJ159" s="112"/>
      <c r="ET159" s="112"/>
      <c r="GJ159" s="112"/>
      <c r="GK159" s="112"/>
      <c r="GL159" s="112"/>
      <c r="GM159" s="112"/>
      <c r="GN159" s="112"/>
      <c r="GO159" s="112"/>
      <c r="GP159" s="112"/>
      <c r="HE159" s="112"/>
    </row>
    <row r="160" spans="1:213" ht="37.5">
      <c r="A160" s="142" t="s">
        <v>25</v>
      </c>
      <c r="B160" s="124" t="s">
        <v>28</v>
      </c>
      <c r="C160" s="125" t="s">
        <v>33</v>
      </c>
      <c r="D160" s="174">
        <v>18</v>
      </c>
      <c r="E160" s="155"/>
      <c r="F160" s="138"/>
      <c r="G160" s="131">
        <v>25200</v>
      </c>
      <c r="H160" s="160"/>
      <c r="I160" s="131">
        <v>25200</v>
      </c>
      <c r="J160" s="210"/>
      <c r="K160" s="130"/>
      <c r="L160" s="130"/>
      <c r="M160" s="130"/>
      <c r="N160" s="130"/>
      <c r="O160" s="130"/>
      <c r="P160" s="130"/>
      <c r="Q160" s="112"/>
      <c r="R160" s="112"/>
      <c r="S160" s="112"/>
      <c r="T160" s="112"/>
      <c r="U160" s="112"/>
      <c r="V160" s="112"/>
      <c r="W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BN160" s="112"/>
      <c r="BO160" s="112"/>
      <c r="BP160" s="112"/>
      <c r="BQ160" s="112"/>
      <c r="BR160" s="112"/>
      <c r="BS160" s="112"/>
      <c r="BT160" s="112"/>
      <c r="CB160" s="112"/>
      <c r="CI160" s="112"/>
      <c r="CL160" s="112"/>
      <c r="DJ160" s="112"/>
      <c r="ET160" s="112"/>
      <c r="GJ160" s="112"/>
      <c r="GK160" s="112"/>
      <c r="GL160" s="112"/>
      <c r="GM160" s="112"/>
      <c r="GN160" s="112"/>
      <c r="GO160" s="112"/>
      <c r="GP160" s="112"/>
      <c r="HE160" s="112"/>
    </row>
    <row r="161" spans="1:213" ht="37.5">
      <c r="A161" s="142" t="s">
        <v>39</v>
      </c>
      <c r="B161" s="124" t="s">
        <v>482</v>
      </c>
      <c r="C161" s="125" t="s">
        <v>34</v>
      </c>
      <c r="D161" s="125">
        <v>168</v>
      </c>
      <c r="E161" s="155"/>
      <c r="F161" s="138"/>
      <c r="G161" s="131">
        <v>8975</v>
      </c>
      <c r="H161" s="160"/>
      <c r="I161" s="158">
        <v>8175</v>
      </c>
      <c r="J161" s="158">
        <v>800</v>
      </c>
      <c r="K161" s="130"/>
      <c r="L161" s="130"/>
      <c r="M161" s="130"/>
      <c r="N161" s="130"/>
      <c r="O161" s="130"/>
      <c r="P161" s="130"/>
      <c r="Q161" s="112"/>
      <c r="R161" s="112"/>
      <c r="S161" s="112"/>
      <c r="T161" s="112"/>
      <c r="U161" s="112"/>
      <c r="V161" s="112"/>
      <c r="W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BN161" s="112"/>
      <c r="BO161" s="112"/>
      <c r="BP161" s="112"/>
      <c r="BQ161" s="112"/>
      <c r="BR161" s="112"/>
      <c r="BS161" s="112"/>
      <c r="BT161" s="112"/>
      <c r="CB161" s="112"/>
      <c r="CI161" s="112"/>
      <c r="CL161" s="112"/>
      <c r="DJ161" s="112"/>
      <c r="ET161" s="112"/>
      <c r="GJ161" s="112"/>
      <c r="GK161" s="112"/>
      <c r="GL161" s="112"/>
      <c r="GM161" s="112"/>
      <c r="GN161" s="112"/>
      <c r="GO161" s="112"/>
      <c r="GP161" s="112"/>
      <c r="HE161" s="112"/>
    </row>
    <row r="162" spans="1:213" ht="18.75">
      <c r="A162" s="142" t="s">
        <v>40</v>
      </c>
      <c r="B162" s="124" t="s">
        <v>30</v>
      </c>
      <c r="C162" s="125"/>
      <c r="D162" s="125"/>
      <c r="E162" s="155"/>
      <c r="F162" s="138"/>
      <c r="G162" s="131"/>
      <c r="H162" s="160"/>
      <c r="I162" s="210"/>
      <c r="J162" s="210"/>
      <c r="K162" s="130"/>
      <c r="L162" s="130"/>
      <c r="M162" s="130"/>
      <c r="N162" s="130"/>
      <c r="O162" s="130"/>
      <c r="P162" s="130"/>
      <c r="Q162" s="112"/>
      <c r="R162" s="112"/>
      <c r="S162" s="112"/>
      <c r="T162" s="112"/>
      <c r="U162" s="112"/>
      <c r="V162" s="112"/>
      <c r="W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BN162" s="112"/>
      <c r="BO162" s="112"/>
      <c r="BP162" s="112"/>
      <c r="BQ162" s="112"/>
      <c r="BR162" s="112"/>
      <c r="BS162" s="112"/>
      <c r="BT162" s="112"/>
      <c r="CB162" s="112"/>
      <c r="CI162" s="112"/>
      <c r="CL162" s="112"/>
      <c r="DJ162" s="112"/>
      <c r="ET162" s="112"/>
      <c r="GJ162" s="112"/>
      <c r="GK162" s="112"/>
      <c r="GL162" s="112"/>
      <c r="GM162" s="112"/>
      <c r="GN162" s="112"/>
      <c r="GO162" s="112"/>
      <c r="GP162" s="112"/>
      <c r="HE162" s="112"/>
    </row>
    <row r="163" spans="1:213" ht="18.75">
      <c r="A163" s="142" t="s">
        <v>41</v>
      </c>
      <c r="B163" s="124" t="s">
        <v>31</v>
      </c>
      <c r="C163" s="125" t="s">
        <v>35</v>
      </c>
      <c r="D163" s="171">
        <v>22</v>
      </c>
      <c r="E163" s="155"/>
      <c r="F163" s="138"/>
      <c r="G163" s="131">
        <v>18150</v>
      </c>
      <c r="H163" s="160"/>
      <c r="I163" s="131">
        <v>18150</v>
      </c>
      <c r="J163" s="210"/>
      <c r="K163" s="130"/>
      <c r="L163" s="130"/>
      <c r="M163" s="130"/>
      <c r="N163" s="130"/>
      <c r="O163" s="130"/>
      <c r="P163" s="130"/>
      <c r="Q163" s="112"/>
      <c r="R163" s="112"/>
      <c r="S163" s="112"/>
      <c r="T163" s="112"/>
      <c r="U163" s="112"/>
      <c r="V163" s="112"/>
      <c r="W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BN163" s="112"/>
      <c r="BO163" s="112"/>
      <c r="BP163" s="112"/>
      <c r="BQ163" s="112"/>
      <c r="BR163" s="112"/>
      <c r="BS163" s="112"/>
      <c r="BT163" s="112"/>
      <c r="CB163" s="112"/>
      <c r="CI163" s="112"/>
      <c r="CL163" s="112"/>
      <c r="DJ163" s="112"/>
      <c r="ET163" s="112"/>
      <c r="GJ163" s="112"/>
      <c r="GK163" s="112"/>
      <c r="GL163" s="112"/>
      <c r="GM163" s="112"/>
      <c r="GN163" s="112"/>
      <c r="GO163" s="112"/>
      <c r="GP163" s="112"/>
      <c r="HE163" s="112"/>
    </row>
    <row r="164" spans="1:213" ht="24.75" customHeight="1">
      <c r="A164" s="142" t="s">
        <v>51</v>
      </c>
      <c r="B164" s="124" t="s">
        <v>32</v>
      </c>
      <c r="C164" s="125" t="s">
        <v>36</v>
      </c>
      <c r="D164" s="125">
        <v>3500</v>
      </c>
      <c r="E164" s="155"/>
      <c r="F164" s="138"/>
      <c r="G164" s="131">
        <v>10500</v>
      </c>
      <c r="H164" s="160"/>
      <c r="I164" s="131">
        <v>10500</v>
      </c>
      <c r="J164" s="210"/>
      <c r="K164" s="130"/>
      <c r="L164" s="130"/>
      <c r="M164" s="130"/>
      <c r="N164" s="130"/>
      <c r="O164" s="130"/>
      <c r="P164" s="130"/>
      <c r="Q164" s="112"/>
      <c r="R164" s="112"/>
      <c r="S164" s="112"/>
      <c r="T164" s="112"/>
      <c r="U164" s="112"/>
      <c r="V164" s="112"/>
      <c r="W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BN164" s="112"/>
      <c r="BO164" s="112"/>
      <c r="BP164" s="112"/>
      <c r="BQ164" s="112"/>
      <c r="BR164" s="112"/>
      <c r="BS164" s="112"/>
      <c r="BT164" s="112"/>
      <c r="CB164" s="112"/>
      <c r="CI164" s="112"/>
      <c r="CL164" s="112"/>
      <c r="DJ164" s="112"/>
      <c r="ET164" s="112"/>
      <c r="GJ164" s="112"/>
      <c r="GK164" s="112"/>
      <c r="GL164" s="112"/>
      <c r="GM164" s="112"/>
      <c r="GN164" s="112"/>
      <c r="GO164" s="112"/>
      <c r="GP164" s="112"/>
      <c r="HE164" s="112"/>
    </row>
    <row r="165" spans="1:213" ht="18.75">
      <c r="A165" s="268" t="s">
        <v>306</v>
      </c>
      <c r="B165" s="269"/>
      <c r="C165" s="269"/>
      <c r="D165" s="269"/>
      <c r="E165" s="269"/>
      <c r="F165" s="269"/>
      <c r="G165" s="269"/>
      <c r="H165" s="269"/>
      <c r="I165" s="269"/>
      <c r="J165" s="269"/>
      <c r="K165" s="147"/>
      <c r="L165" s="147"/>
      <c r="M165" s="147"/>
      <c r="N165" s="147"/>
      <c r="O165" s="147"/>
      <c r="P165" s="148"/>
      <c r="Q165" s="112"/>
      <c r="R165" s="112"/>
      <c r="S165" s="112"/>
      <c r="T165" s="112"/>
      <c r="U165" s="112"/>
      <c r="V165" s="112"/>
      <c r="W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BN165" s="112"/>
      <c r="BO165" s="112"/>
      <c r="BP165" s="112"/>
      <c r="BQ165" s="112"/>
      <c r="BR165" s="112"/>
      <c r="BS165" s="112"/>
      <c r="BT165" s="112"/>
      <c r="CB165" s="112"/>
      <c r="CI165" s="112"/>
      <c r="CL165" s="112"/>
      <c r="DJ165" s="112"/>
      <c r="ET165" s="112"/>
      <c r="GJ165" s="112"/>
      <c r="GK165" s="112"/>
      <c r="GL165" s="112"/>
      <c r="GM165" s="112"/>
      <c r="GN165" s="112"/>
      <c r="GO165" s="112"/>
      <c r="GP165" s="112"/>
      <c r="HE165" s="112"/>
    </row>
    <row r="166" spans="1:213" ht="26.25" customHeight="1">
      <c r="A166" s="142" t="s">
        <v>21</v>
      </c>
      <c r="B166" s="124" t="s">
        <v>303</v>
      </c>
      <c r="C166" s="125" t="s">
        <v>37</v>
      </c>
      <c r="D166" s="125">
        <v>123</v>
      </c>
      <c r="E166" s="155" t="s">
        <v>304</v>
      </c>
      <c r="F166" s="127">
        <v>41153</v>
      </c>
      <c r="G166" s="240"/>
      <c r="H166" s="160"/>
      <c r="I166" s="210"/>
      <c r="J166" s="210"/>
      <c r="K166" s="130"/>
      <c r="L166" s="130"/>
      <c r="M166" s="130"/>
      <c r="N166" s="130"/>
      <c r="O166" s="130"/>
      <c r="P166" s="130"/>
      <c r="Q166" s="112"/>
      <c r="R166" s="112"/>
      <c r="S166" s="112"/>
      <c r="T166" s="112"/>
      <c r="U166" s="112"/>
      <c r="V166" s="112"/>
      <c r="W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BN166" s="112"/>
      <c r="BO166" s="112"/>
      <c r="BP166" s="112"/>
      <c r="BQ166" s="112"/>
      <c r="BR166" s="112"/>
      <c r="BS166" s="112"/>
      <c r="BT166" s="112"/>
      <c r="CB166" s="112"/>
      <c r="CI166" s="112"/>
      <c r="CL166" s="112"/>
      <c r="DJ166" s="112"/>
      <c r="ET166" s="112"/>
      <c r="GJ166" s="112"/>
      <c r="GK166" s="112"/>
      <c r="GL166" s="112"/>
      <c r="GM166" s="112"/>
      <c r="GN166" s="112"/>
      <c r="GO166" s="112"/>
      <c r="GP166" s="112"/>
      <c r="HE166" s="112"/>
    </row>
    <row r="167" spans="1:213" ht="18.75">
      <c r="A167" s="142" t="s">
        <v>25</v>
      </c>
      <c r="B167" s="124" t="s">
        <v>305</v>
      </c>
      <c r="C167" s="125" t="s">
        <v>37</v>
      </c>
      <c r="D167" s="174">
        <v>4</v>
      </c>
      <c r="E167" s="155" t="s">
        <v>304</v>
      </c>
      <c r="F167" s="127">
        <v>41153</v>
      </c>
      <c r="G167" s="240"/>
      <c r="H167" s="160"/>
      <c r="I167" s="210"/>
      <c r="J167" s="210"/>
      <c r="K167" s="130"/>
      <c r="L167" s="130"/>
      <c r="M167" s="130"/>
      <c r="N167" s="130"/>
      <c r="O167" s="130"/>
      <c r="P167" s="130"/>
      <c r="Q167" s="112"/>
      <c r="R167" s="112"/>
      <c r="S167" s="112"/>
      <c r="T167" s="112"/>
      <c r="U167" s="112"/>
      <c r="V167" s="112"/>
      <c r="W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BN167" s="112"/>
      <c r="BO167" s="112"/>
      <c r="BP167" s="112"/>
      <c r="BQ167" s="112"/>
      <c r="BR167" s="112"/>
      <c r="BS167" s="112"/>
      <c r="BT167" s="112"/>
      <c r="CB167" s="112"/>
      <c r="CI167" s="112"/>
      <c r="CL167" s="112"/>
      <c r="DJ167" s="112"/>
      <c r="ET167" s="112"/>
      <c r="GJ167" s="112"/>
      <c r="GK167" s="112"/>
      <c r="GL167" s="112"/>
      <c r="GM167" s="112"/>
      <c r="GN167" s="112"/>
      <c r="GO167" s="112"/>
      <c r="GP167" s="112"/>
      <c r="HE167" s="112"/>
    </row>
    <row r="168" spans="1:16" ht="18.75">
      <c r="A168" s="268" t="s">
        <v>354</v>
      </c>
      <c r="B168" s="269"/>
      <c r="C168" s="269"/>
      <c r="D168" s="269"/>
      <c r="E168" s="269"/>
      <c r="F168" s="269"/>
      <c r="G168" s="269"/>
      <c r="H168" s="269"/>
      <c r="I168" s="269"/>
      <c r="J168" s="269"/>
      <c r="K168" s="147"/>
      <c r="L168" s="147"/>
      <c r="M168" s="147"/>
      <c r="N168" s="147"/>
      <c r="O168" s="147"/>
      <c r="P168" s="148"/>
    </row>
    <row r="169" spans="1:16" ht="18.75">
      <c r="A169" s="264" t="s">
        <v>356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23"/>
      <c r="L169" s="223"/>
      <c r="M169" s="223"/>
      <c r="N169" s="223"/>
      <c r="O169" s="223"/>
      <c r="P169" s="224"/>
    </row>
    <row r="170" spans="1:16" ht="18.75">
      <c r="A170" s="123">
        <v>1</v>
      </c>
      <c r="B170" s="169" t="s">
        <v>354</v>
      </c>
      <c r="C170" s="125" t="s">
        <v>258</v>
      </c>
      <c r="D170" s="126">
        <v>17</v>
      </c>
      <c r="E170" s="127">
        <v>40909</v>
      </c>
      <c r="F170" s="149" t="s">
        <v>403</v>
      </c>
      <c r="G170" s="131">
        <v>5963.48</v>
      </c>
      <c r="H170" s="170"/>
      <c r="I170" s="131">
        <v>5963.48</v>
      </c>
      <c r="J170" s="131"/>
      <c r="K170" s="128"/>
      <c r="L170" s="128"/>
      <c r="M170" s="128"/>
      <c r="N170" s="128"/>
      <c r="O170" s="129"/>
      <c r="P170" s="130"/>
    </row>
    <row r="171" spans="1:16" ht="18.75">
      <c r="A171" s="123" t="s">
        <v>205</v>
      </c>
      <c r="B171" s="146" t="s">
        <v>257</v>
      </c>
      <c r="C171" s="125" t="s">
        <v>258</v>
      </c>
      <c r="D171" s="126">
        <v>4</v>
      </c>
      <c r="E171" s="127">
        <v>41030</v>
      </c>
      <c r="F171" s="149">
        <v>41153</v>
      </c>
      <c r="G171" s="131">
        <v>551</v>
      </c>
      <c r="H171" s="170"/>
      <c r="I171" s="131">
        <v>551</v>
      </c>
      <c r="J171" s="131"/>
      <c r="K171" s="128"/>
      <c r="L171" s="128"/>
      <c r="M171" s="128"/>
      <c r="N171" s="128"/>
      <c r="O171" s="129"/>
      <c r="P171" s="130"/>
    </row>
    <row r="172" spans="1:16" ht="18.75">
      <c r="A172" s="123" t="s">
        <v>206</v>
      </c>
      <c r="B172" s="172" t="s">
        <v>261</v>
      </c>
      <c r="C172" s="125" t="s">
        <v>258</v>
      </c>
      <c r="D172" s="140">
        <v>5</v>
      </c>
      <c r="E172" s="127">
        <v>41061</v>
      </c>
      <c r="F172" s="175">
        <v>41122</v>
      </c>
      <c r="G172" s="133">
        <v>53</v>
      </c>
      <c r="H172" s="234"/>
      <c r="I172" s="133">
        <v>53</v>
      </c>
      <c r="J172" s="176"/>
      <c r="K172" s="152"/>
      <c r="L172" s="151"/>
      <c r="M172" s="152"/>
      <c r="N172" s="151"/>
      <c r="O172" s="152"/>
      <c r="P172" s="177"/>
    </row>
    <row r="173" spans="1:16" ht="18.75">
      <c r="A173" s="123" t="s">
        <v>207</v>
      </c>
      <c r="B173" s="172" t="s">
        <v>262</v>
      </c>
      <c r="C173" s="125" t="s">
        <v>258</v>
      </c>
      <c r="D173" s="153">
        <v>14</v>
      </c>
      <c r="E173" s="163">
        <v>40909</v>
      </c>
      <c r="F173" s="127">
        <v>41274</v>
      </c>
      <c r="G173" s="133">
        <v>759.48</v>
      </c>
      <c r="H173" s="154"/>
      <c r="I173" s="133">
        <v>759.48</v>
      </c>
      <c r="J173" s="133"/>
      <c r="K173" s="138"/>
      <c r="L173" s="138"/>
      <c r="M173" s="138"/>
      <c r="N173" s="138"/>
      <c r="O173" s="129"/>
      <c r="P173" s="130"/>
    </row>
    <row r="174" spans="1:16" ht="18.75">
      <c r="A174" s="123" t="s">
        <v>210</v>
      </c>
      <c r="B174" s="124" t="s">
        <v>358</v>
      </c>
      <c r="C174" s="125" t="s">
        <v>258</v>
      </c>
      <c r="D174" s="153">
        <v>7</v>
      </c>
      <c r="E174" s="163">
        <v>40940</v>
      </c>
      <c r="F174" s="127">
        <v>41274</v>
      </c>
      <c r="G174" s="133">
        <v>4600</v>
      </c>
      <c r="H174" s="154"/>
      <c r="I174" s="133">
        <v>4600</v>
      </c>
      <c r="J174" s="133"/>
      <c r="K174" s="138"/>
      <c r="L174" s="138"/>
      <c r="M174" s="138"/>
      <c r="N174" s="138"/>
      <c r="O174" s="129"/>
      <c r="P174" s="130"/>
    </row>
    <row r="175" spans="1:16" ht="18.75">
      <c r="A175" s="123" t="s">
        <v>212</v>
      </c>
      <c r="B175" s="124" t="s">
        <v>259</v>
      </c>
      <c r="C175" s="125" t="s">
        <v>258</v>
      </c>
      <c r="D175" s="153">
        <v>3</v>
      </c>
      <c r="E175" s="163">
        <v>41061</v>
      </c>
      <c r="F175" s="127">
        <v>41122</v>
      </c>
      <c r="G175" s="133">
        <v>140.2</v>
      </c>
      <c r="H175" s="154"/>
      <c r="I175" s="133">
        <v>140.2</v>
      </c>
      <c r="J175" s="133"/>
      <c r="K175" s="138"/>
      <c r="L175" s="138"/>
      <c r="M175" s="138"/>
      <c r="N175" s="138"/>
      <c r="O175" s="129"/>
      <c r="P175" s="130"/>
    </row>
    <row r="176" spans="1:16" ht="18.75">
      <c r="A176" s="264" t="s">
        <v>357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23"/>
      <c r="L176" s="223"/>
      <c r="M176" s="223"/>
      <c r="N176" s="223"/>
      <c r="O176" s="223"/>
      <c r="P176" s="224"/>
    </row>
    <row r="177" spans="1:16" ht="18.75">
      <c r="A177" s="123">
        <v>1</v>
      </c>
      <c r="B177" s="169" t="s">
        <v>354</v>
      </c>
      <c r="C177" s="125" t="s">
        <v>258</v>
      </c>
      <c r="D177" s="153">
        <v>2</v>
      </c>
      <c r="E177" s="163">
        <v>40980</v>
      </c>
      <c r="F177" s="127">
        <v>41243</v>
      </c>
      <c r="G177" s="133">
        <v>836.91</v>
      </c>
      <c r="H177" s="154"/>
      <c r="I177" s="133"/>
      <c r="J177" s="133"/>
      <c r="K177" s="138"/>
      <c r="L177" s="138"/>
      <c r="M177" s="138"/>
      <c r="N177" s="138"/>
      <c r="O177" s="129"/>
      <c r="P177" s="130"/>
    </row>
    <row r="178" spans="1:16" ht="18.75">
      <c r="A178" s="123" t="s">
        <v>205</v>
      </c>
      <c r="B178" s="146" t="s">
        <v>257</v>
      </c>
      <c r="C178" s="125" t="s">
        <v>258</v>
      </c>
      <c r="D178" s="153"/>
      <c r="E178" s="163"/>
      <c r="F178" s="127"/>
      <c r="G178" s="133"/>
      <c r="H178" s="154"/>
      <c r="I178" s="133"/>
      <c r="J178" s="133"/>
      <c r="K178" s="138"/>
      <c r="L178" s="138"/>
      <c r="M178" s="138"/>
      <c r="N178" s="138"/>
      <c r="O178" s="129"/>
      <c r="P178" s="130"/>
    </row>
    <row r="179" spans="1:16" ht="18.75">
      <c r="A179" s="123" t="s">
        <v>359</v>
      </c>
      <c r="B179" s="146" t="s">
        <v>358</v>
      </c>
      <c r="C179" s="125"/>
      <c r="D179" s="153">
        <v>1</v>
      </c>
      <c r="E179" s="163">
        <v>41064</v>
      </c>
      <c r="F179" s="127">
        <v>41153</v>
      </c>
      <c r="G179" s="133">
        <v>447.9</v>
      </c>
      <c r="H179" s="154"/>
      <c r="I179" s="133">
        <v>447.9</v>
      </c>
      <c r="J179" s="133"/>
      <c r="K179" s="138"/>
      <c r="L179" s="138"/>
      <c r="M179" s="138"/>
      <c r="N179" s="138"/>
      <c r="O179" s="129"/>
      <c r="P179" s="130"/>
    </row>
    <row r="180" spans="1:16" ht="18.75">
      <c r="A180" s="123" t="s">
        <v>360</v>
      </c>
      <c r="B180" s="146" t="s">
        <v>362</v>
      </c>
      <c r="C180" s="125"/>
      <c r="D180" s="153">
        <v>1</v>
      </c>
      <c r="E180" s="163">
        <v>41008</v>
      </c>
      <c r="F180" s="127">
        <v>41030</v>
      </c>
      <c r="G180" s="133">
        <v>99</v>
      </c>
      <c r="H180" s="154"/>
      <c r="I180" s="133">
        <v>99</v>
      </c>
      <c r="J180" s="133"/>
      <c r="K180" s="138"/>
      <c r="L180" s="138"/>
      <c r="M180" s="138"/>
      <c r="N180" s="138"/>
      <c r="O180" s="129"/>
      <c r="P180" s="130"/>
    </row>
    <row r="181" spans="1:16" ht="18.75">
      <c r="A181" s="123" t="s">
        <v>361</v>
      </c>
      <c r="B181" s="146" t="s">
        <v>363</v>
      </c>
      <c r="C181" s="125"/>
      <c r="D181" s="153">
        <v>1</v>
      </c>
      <c r="E181" s="163">
        <v>41043</v>
      </c>
      <c r="F181" s="127">
        <v>41061</v>
      </c>
      <c r="G181" s="133">
        <v>73</v>
      </c>
      <c r="H181" s="154"/>
      <c r="I181" s="133">
        <v>73</v>
      </c>
      <c r="J181" s="133"/>
      <c r="K181" s="138"/>
      <c r="L181" s="138"/>
      <c r="M181" s="138"/>
      <c r="N181" s="138"/>
      <c r="O181" s="129"/>
      <c r="P181" s="130"/>
    </row>
    <row r="182" spans="1:16" ht="18.75">
      <c r="A182" s="123" t="s">
        <v>206</v>
      </c>
      <c r="B182" s="172" t="s">
        <v>259</v>
      </c>
      <c r="C182" s="125" t="s">
        <v>258</v>
      </c>
      <c r="D182" s="153">
        <v>1</v>
      </c>
      <c r="E182" s="163">
        <v>40980</v>
      </c>
      <c r="F182" s="127">
        <v>41043</v>
      </c>
      <c r="G182" s="133">
        <v>39.07</v>
      </c>
      <c r="H182" s="154"/>
      <c r="I182" s="133">
        <v>39.07</v>
      </c>
      <c r="J182" s="133"/>
      <c r="K182" s="138"/>
      <c r="L182" s="138"/>
      <c r="M182" s="138"/>
      <c r="N182" s="138"/>
      <c r="O182" s="129"/>
      <c r="P182" s="130"/>
    </row>
    <row r="183" spans="1:16" ht="18.75">
      <c r="A183" s="123" t="s">
        <v>207</v>
      </c>
      <c r="B183" s="172" t="s">
        <v>260</v>
      </c>
      <c r="C183" s="125" t="s">
        <v>258</v>
      </c>
      <c r="D183" s="153"/>
      <c r="E183" s="163"/>
      <c r="F183" s="127"/>
      <c r="G183" s="133"/>
      <c r="H183" s="154"/>
      <c r="I183" s="133"/>
      <c r="J183" s="133"/>
      <c r="K183" s="138"/>
      <c r="L183" s="138"/>
      <c r="M183" s="138"/>
      <c r="N183" s="138"/>
      <c r="O183" s="129"/>
      <c r="P183" s="130"/>
    </row>
    <row r="184" spans="1:16" ht="18.75">
      <c r="A184" s="123" t="s">
        <v>364</v>
      </c>
      <c r="B184" s="172" t="s">
        <v>368</v>
      </c>
      <c r="C184" s="125" t="s">
        <v>37</v>
      </c>
      <c r="D184" s="153">
        <v>12</v>
      </c>
      <c r="E184" s="163">
        <v>40980</v>
      </c>
      <c r="F184" s="127">
        <v>40983</v>
      </c>
      <c r="G184" s="133">
        <v>5.5</v>
      </c>
      <c r="H184" s="154"/>
      <c r="I184" s="133">
        <v>5.5</v>
      </c>
      <c r="J184" s="133"/>
      <c r="K184" s="138"/>
      <c r="L184" s="138"/>
      <c r="M184" s="138"/>
      <c r="N184" s="138"/>
      <c r="O184" s="129"/>
      <c r="P184" s="130"/>
    </row>
    <row r="185" spans="1:16" ht="37.5">
      <c r="A185" s="123" t="s">
        <v>365</v>
      </c>
      <c r="B185" s="172" t="s">
        <v>490</v>
      </c>
      <c r="C185" s="125" t="s">
        <v>37</v>
      </c>
      <c r="D185" s="153">
        <v>3</v>
      </c>
      <c r="E185" s="163">
        <v>41015</v>
      </c>
      <c r="F185" s="127">
        <v>41030</v>
      </c>
      <c r="G185" s="133">
        <v>1.08</v>
      </c>
      <c r="H185" s="154"/>
      <c r="I185" s="133">
        <v>1.08</v>
      </c>
      <c r="J185" s="133"/>
      <c r="K185" s="138"/>
      <c r="L185" s="138"/>
      <c r="M185" s="138"/>
      <c r="N185" s="138"/>
      <c r="O185" s="129"/>
      <c r="P185" s="130"/>
    </row>
    <row r="186" spans="1:16" ht="18.75">
      <c r="A186" s="123" t="s">
        <v>366</v>
      </c>
      <c r="B186" s="172" t="s">
        <v>370</v>
      </c>
      <c r="C186" s="125" t="s">
        <v>37</v>
      </c>
      <c r="D186" s="153">
        <v>10</v>
      </c>
      <c r="E186" s="163">
        <v>41092</v>
      </c>
      <c r="F186" s="127">
        <v>41183</v>
      </c>
      <c r="G186" s="133">
        <v>100</v>
      </c>
      <c r="H186" s="154"/>
      <c r="I186" s="133">
        <v>100</v>
      </c>
      <c r="J186" s="133"/>
      <c r="K186" s="138"/>
      <c r="L186" s="138"/>
      <c r="M186" s="138"/>
      <c r="N186" s="138"/>
      <c r="O186" s="129"/>
      <c r="P186" s="130"/>
    </row>
    <row r="187" spans="1:16" ht="18.75">
      <c r="A187" s="123" t="s">
        <v>367</v>
      </c>
      <c r="B187" s="172" t="s">
        <v>371</v>
      </c>
      <c r="C187" s="125" t="s">
        <v>37</v>
      </c>
      <c r="D187" s="153">
        <v>1</v>
      </c>
      <c r="E187" s="163">
        <v>41093</v>
      </c>
      <c r="F187" s="127">
        <v>41183</v>
      </c>
      <c r="G187" s="133">
        <v>11.5</v>
      </c>
      <c r="H187" s="154"/>
      <c r="I187" s="133">
        <v>11.5</v>
      </c>
      <c r="J187" s="133"/>
      <c r="K187" s="138"/>
      <c r="L187" s="138"/>
      <c r="M187" s="138"/>
      <c r="N187" s="138"/>
      <c r="O187" s="129"/>
      <c r="P187" s="130"/>
    </row>
    <row r="188" spans="1:16" ht="18.75">
      <c r="A188" s="123" t="s">
        <v>210</v>
      </c>
      <c r="B188" s="124" t="s">
        <v>261</v>
      </c>
      <c r="C188" s="125" t="s">
        <v>258</v>
      </c>
      <c r="D188" s="153">
        <v>2</v>
      </c>
      <c r="E188" s="163">
        <v>41031</v>
      </c>
      <c r="F188" s="127">
        <v>41061</v>
      </c>
      <c r="G188" s="133">
        <v>41.26</v>
      </c>
      <c r="H188" s="154"/>
      <c r="I188" s="133">
        <v>41.26</v>
      </c>
      <c r="J188" s="133"/>
      <c r="K188" s="138"/>
      <c r="L188" s="138"/>
      <c r="M188" s="138"/>
      <c r="N188" s="138"/>
      <c r="O188" s="129"/>
      <c r="P188" s="130"/>
    </row>
    <row r="189" spans="1:16" ht="18.75">
      <c r="A189" s="123" t="s">
        <v>212</v>
      </c>
      <c r="B189" s="124" t="s">
        <v>262</v>
      </c>
      <c r="C189" s="125" t="s">
        <v>258</v>
      </c>
      <c r="D189" s="153">
        <v>2</v>
      </c>
      <c r="E189" s="163">
        <v>41141</v>
      </c>
      <c r="F189" s="127">
        <v>41243</v>
      </c>
      <c r="G189" s="133">
        <v>18.6</v>
      </c>
      <c r="H189" s="154"/>
      <c r="I189" s="133">
        <v>18.6</v>
      </c>
      <c r="J189" s="133"/>
      <c r="K189" s="138"/>
      <c r="L189" s="138"/>
      <c r="M189" s="138"/>
      <c r="N189" s="138"/>
      <c r="O189" s="129"/>
      <c r="P189" s="130"/>
    </row>
    <row r="190" spans="1:16" ht="18.75">
      <c r="A190" s="123"/>
      <c r="B190" s="124"/>
      <c r="C190" s="125"/>
      <c r="D190" s="153"/>
      <c r="E190" s="155"/>
      <c r="F190" s="138"/>
      <c r="G190" s="137"/>
      <c r="H190" s="138"/>
      <c r="I190" s="137"/>
      <c r="J190" s="137"/>
      <c r="K190" s="138"/>
      <c r="L190" s="138"/>
      <c r="M190" s="138"/>
      <c r="N190" s="138"/>
      <c r="O190" s="129"/>
      <c r="P190" s="130"/>
    </row>
    <row r="191" spans="1:16" ht="18.75">
      <c r="A191" s="264" t="s">
        <v>355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23"/>
      <c r="L191" s="223"/>
      <c r="M191" s="223"/>
      <c r="N191" s="223"/>
      <c r="O191" s="223"/>
      <c r="P191" s="224"/>
    </row>
    <row r="192" spans="1:16" ht="18.75">
      <c r="A192" s="155" t="s">
        <v>227</v>
      </c>
      <c r="B192" s="146" t="s">
        <v>372</v>
      </c>
      <c r="C192" s="117" t="s">
        <v>388</v>
      </c>
      <c r="D192" s="160">
        <v>172</v>
      </c>
      <c r="E192" s="163">
        <v>41054</v>
      </c>
      <c r="F192" s="163">
        <v>41131</v>
      </c>
      <c r="G192" s="158"/>
      <c r="H192" s="184"/>
      <c r="I192" s="158"/>
      <c r="J192" s="158"/>
      <c r="K192" s="116"/>
      <c r="L192" s="116"/>
      <c r="M192" s="116"/>
      <c r="N192" s="116"/>
      <c r="O192" s="130"/>
      <c r="P192" s="130"/>
    </row>
    <row r="193" spans="1:16" ht="18.75">
      <c r="A193" s="155" t="s">
        <v>205</v>
      </c>
      <c r="B193" s="146" t="s">
        <v>373</v>
      </c>
      <c r="C193" s="117" t="s">
        <v>388</v>
      </c>
      <c r="D193" s="160">
        <v>93</v>
      </c>
      <c r="E193" s="163">
        <v>40969</v>
      </c>
      <c r="F193" s="163">
        <v>41090</v>
      </c>
      <c r="G193" s="158"/>
      <c r="H193" s="184"/>
      <c r="I193" s="158"/>
      <c r="J193" s="158"/>
      <c r="K193" s="116"/>
      <c r="L193" s="116"/>
      <c r="M193" s="116"/>
      <c r="N193" s="116"/>
      <c r="O193" s="130"/>
      <c r="P193" s="130"/>
    </row>
    <row r="194" spans="1:16" ht="18.75">
      <c r="A194" s="155" t="s">
        <v>206</v>
      </c>
      <c r="B194" s="146" t="s">
        <v>374</v>
      </c>
      <c r="C194" s="117" t="s">
        <v>388</v>
      </c>
      <c r="D194" s="160">
        <v>13</v>
      </c>
      <c r="E194" s="163">
        <v>41075</v>
      </c>
      <c r="F194" s="163">
        <v>41146</v>
      </c>
      <c r="G194" s="158">
        <v>1695.4</v>
      </c>
      <c r="H194" s="184"/>
      <c r="I194" s="158">
        <v>1695.4</v>
      </c>
      <c r="J194" s="158"/>
      <c r="K194" s="116"/>
      <c r="L194" s="116"/>
      <c r="M194" s="116"/>
      <c r="N194" s="116"/>
      <c r="O194" s="130"/>
      <c r="P194" s="130"/>
    </row>
    <row r="195" spans="1:16" ht="18.75">
      <c r="A195" s="155" t="s">
        <v>207</v>
      </c>
      <c r="B195" s="146" t="s">
        <v>375</v>
      </c>
      <c r="C195" s="117" t="s">
        <v>388</v>
      </c>
      <c r="D195" s="160">
        <v>12</v>
      </c>
      <c r="E195" s="163">
        <v>40983</v>
      </c>
      <c r="F195" s="163">
        <v>41136</v>
      </c>
      <c r="G195" s="158">
        <v>1234</v>
      </c>
      <c r="H195" s="184"/>
      <c r="I195" s="158">
        <v>1234</v>
      </c>
      <c r="J195" s="158"/>
      <c r="K195" s="116"/>
      <c r="L195" s="116"/>
      <c r="M195" s="116"/>
      <c r="N195" s="116"/>
      <c r="O195" s="130"/>
      <c r="P195" s="130"/>
    </row>
    <row r="196" spans="1:16" ht="18.75">
      <c r="A196" s="155" t="s">
        <v>210</v>
      </c>
      <c r="B196" s="146" t="s">
        <v>376</v>
      </c>
      <c r="C196" s="117" t="s">
        <v>388</v>
      </c>
      <c r="D196" s="160">
        <v>25</v>
      </c>
      <c r="E196" s="163">
        <v>40983</v>
      </c>
      <c r="F196" s="163">
        <v>41141</v>
      </c>
      <c r="G196" s="158">
        <v>3817</v>
      </c>
      <c r="H196" s="184"/>
      <c r="I196" s="158">
        <v>3817</v>
      </c>
      <c r="J196" s="158"/>
      <c r="K196" s="116"/>
      <c r="L196" s="116"/>
      <c r="M196" s="116"/>
      <c r="N196" s="116"/>
      <c r="O196" s="130"/>
      <c r="P196" s="130"/>
    </row>
    <row r="197" spans="1:16" ht="37.5">
      <c r="A197" s="155" t="s">
        <v>212</v>
      </c>
      <c r="B197" s="157" t="s">
        <v>483</v>
      </c>
      <c r="C197" s="117" t="s">
        <v>388</v>
      </c>
      <c r="D197" s="160">
        <v>31</v>
      </c>
      <c r="E197" s="163">
        <v>40983</v>
      </c>
      <c r="F197" s="163">
        <v>41141</v>
      </c>
      <c r="G197" s="158"/>
      <c r="H197" s="184"/>
      <c r="I197" s="158"/>
      <c r="J197" s="158"/>
      <c r="K197" s="116"/>
      <c r="L197" s="116"/>
      <c r="M197" s="116"/>
      <c r="N197" s="116"/>
      <c r="O197" s="130"/>
      <c r="P197" s="130"/>
    </row>
    <row r="198" spans="1:16" ht="18.75">
      <c r="A198" s="155" t="s">
        <v>183</v>
      </c>
      <c r="B198" s="146" t="s">
        <v>378</v>
      </c>
      <c r="C198" s="117" t="s">
        <v>388</v>
      </c>
      <c r="D198" s="160">
        <v>2</v>
      </c>
      <c r="E198" s="163">
        <v>41070</v>
      </c>
      <c r="F198" s="163">
        <v>41141</v>
      </c>
      <c r="G198" s="158">
        <v>370</v>
      </c>
      <c r="H198" s="184"/>
      <c r="I198" s="158">
        <v>370</v>
      </c>
      <c r="J198" s="158"/>
      <c r="K198" s="116"/>
      <c r="L198" s="116"/>
      <c r="M198" s="116"/>
      <c r="N198" s="116"/>
      <c r="O198" s="130"/>
      <c r="P198" s="130"/>
    </row>
    <row r="199" spans="1:16" ht="18.75">
      <c r="A199" s="155" t="s">
        <v>185</v>
      </c>
      <c r="B199" s="146" t="s">
        <v>379</v>
      </c>
      <c r="C199" s="117" t="s">
        <v>388</v>
      </c>
      <c r="D199" s="160">
        <v>6</v>
      </c>
      <c r="E199" s="163">
        <v>41075</v>
      </c>
      <c r="F199" s="163">
        <v>41131</v>
      </c>
      <c r="G199" s="158">
        <v>679</v>
      </c>
      <c r="H199" s="184"/>
      <c r="I199" s="158">
        <v>679</v>
      </c>
      <c r="J199" s="158"/>
      <c r="K199" s="116"/>
      <c r="L199" s="116"/>
      <c r="M199" s="116"/>
      <c r="N199" s="116"/>
      <c r="O199" s="130"/>
      <c r="P199" s="130"/>
    </row>
    <row r="200" spans="1:16" ht="18.75">
      <c r="A200" s="155" t="s">
        <v>187</v>
      </c>
      <c r="B200" s="146" t="s">
        <v>363</v>
      </c>
      <c r="C200" s="117" t="s">
        <v>388</v>
      </c>
      <c r="D200" s="160">
        <v>20</v>
      </c>
      <c r="E200" s="163">
        <v>41014</v>
      </c>
      <c r="F200" s="163">
        <v>41136</v>
      </c>
      <c r="G200" s="158">
        <v>2563</v>
      </c>
      <c r="H200" s="184"/>
      <c r="I200" s="158">
        <v>2563</v>
      </c>
      <c r="J200" s="158"/>
      <c r="K200" s="116"/>
      <c r="L200" s="116"/>
      <c r="M200" s="116"/>
      <c r="N200" s="116"/>
      <c r="O200" s="130"/>
      <c r="P200" s="130"/>
    </row>
    <row r="201" spans="1:16" ht="18.75">
      <c r="A201" s="155" t="s">
        <v>188</v>
      </c>
      <c r="B201" s="146" t="s">
        <v>380</v>
      </c>
      <c r="C201" s="117" t="s">
        <v>388</v>
      </c>
      <c r="D201" s="160">
        <v>15</v>
      </c>
      <c r="E201" s="163">
        <v>41014</v>
      </c>
      <c r="F201" s="163">
        <v>41136</v>
      </c>
      <c r="G201" s="158">
        <v>2182</v>
      </c>
      <c r="H201" s="184"/>
      <c r="I201" s="158">
        <v>2182</v>
      </c>
      <c r="J201" s="158"/>
      <c r="K201" s="116"/>
      <c r="L201" s="116"/>
      <c r="M201" s="116"/>
      <c r="N201" s="116"/>
      <c r="O201" s="130"/>
      <c r="P201" s="130"/>
    </row>
    <row r="202" spans="1:16" ht="18.75">
      <c r="A202" s="155" t="s">
        <v>189</v>
      </c>
      <c r="B202" s="146" t="s">
        <v>381</v>
      </c>
      <c r="C202" s="117" t="s">
        <v>388</v>
      </c>
      <c r="D202" s="160">
        <v>175</v>
      </c>
      <c r="E202" s="163">
        <v>41054</v>
      </c>
      <c r="F202" s="163">
        <v>41131</v>
      </c>
      <c r="G202" s="158"/>
      <c r="H202" s="184"/>
      <c r="I202" s="158"/>
      <c r="J202" s="158"/>
      <c r="K202" s="116"/>
      <c r="L202" s="116"/>
      <c r="M202" s="116"/>
      <c r="N202" s="116"/>
      <c r="O202" s="130"/>
      <c r="P202" s="130"/>
    </row>
    <row r="203" spans="1:16" ht="18.75">
      <c r="A203" s="155" t="s">
        <v>190</v>
      </c>
      <c r="B203" s="146" t="s">
        <v>382</v>
      </c>
      <c r="C203" s="117" t="s">
        <v>388</v>
      </c>
      <c r="D203" s="160">
        <v>168</v>
      </c>
      <c r="E203" s="163">
        <v>41070</v>
      </c>
      <c r="F203" s="163">
        <v>41136</v>
      </c>
      <c r="G203" s="158"/>
      <c r="H203" s="184"/>
      <c r="I203" s="158"/>
      <c r="J203" s="158"/>
      <c r="K203" s="116"/>
      <c r="L203" s="116"/>
      <c r="M203" s="116"/>
      <c r="N203" s="116"/>
      <c r="O203" s="130"/>
      <c r="P203" s="130"/>
    </row>
    <row r="204" spans="1:16" ht="18.75">
      <c r="A204" s="155" t="s">
        <v>191</v>
      </c>
      <c r="B204" s="146" t="s">
        <v>383</v>
      </c>
      <c r="C204" s="117" t="s">
        <v>388</v>
      </c>
      <c r="D204" s="160">
        <v>148</v>
      </c>
      <c r="E204" s="163">
        <v>41070</v>
      </c>
      <c r="F204" s="163">
        <v>41136</v>
      </c>
      <c r="G204" s="158">
        <v>1434</v>
      </c>
      <c r="H204" s="184"/>
      <c r="I204" s="158">
        <v>1434</v>
      </c>
      <c r="J204" s="158"/>
      <c r="K204" s="116"/>
      <c r="L204" s="116"/>
      <c r="M204" s="116"/>
      <c r="N204" s="116"/>
      <c r="O204" s="130"/>
      <c r="P204" s="130"/>
    </row>
    <row r="205" spans="1:16" ht="37.5">
      <c r="A205" s="155" t="s">
        <v>192</v>
      </c>
      <c r="B205" s="157" t="s">
        <v>384</v>
      </c>
      <c r="C205" s="117" t="s">
        <v>388</v>
      </c>
      <c r="D205" s="160">
        <v>169</v>
      </c>
      <c r="E205" s="163">
        <v>40983</v>
      </c>
      <c r="F205" s="163">
        <v>41131</v>
      </c>
      <c r="G205" s="158"/>
      <c r="H205" s="184"/>
      <c r="I205" s="158"/>
      <c r="J205" s="158"/>
      <c r="K205" s="116"/>
      <c r="L205" s="116"/>
      <c r="M205" s="116"/>
      <c r="N205" s="116"/>
      <c r="O205" s="130"/>
      <c r="P205" s="130"/>
    </row>
    <row r="206" spans="1:16" ht="18.75">
      <c r="A206" s="155" t="s">
        <v>193</v>
      </c>
      <c r="B206" s="146" t="s">
        <v>385</v>
      </c>
      <c r="C206" s="117" t="s">
        <v>388</v>
      </c>
      <c r="D206" s="160">
        <v>172</v>
      </c>
      <c r="E206" s="163">
        <v>41061</v>
      </c>
      <c r="F206" s="163">
        <v>41131</v>
      </c>
      <c r="G206" s="158">
        <v>1352</v>
      </c>
      <c r="H206" s="184"/>
      <c r="I206" s="158">
        <v>1352</v>
      </c>
      <c r="J206" s="158"/>
      <c r="K206" s="116"/>
      <c r="L206" s="116"/>
      <c r="M206" s="116"/>
      <c r="N206" s="116"/>
      <c r="O206" s="130"/>
      <c r="P206" s="130"/>
    </row>
    <row r="207" spans="1:16" ht="18.75">
      <c r="A207" s="155" t="s">
        <v>194</v>
      </c>
      <c r="B207" s="146" t="s">
        <v>386</v>
      </c>
      <c r="C207" s="117" t="s">
        <v>388</v>
      </c>
      <c r="D207" s="160">
        <v>35</v>
      </c>
      <c r="E207" s="163">
        <v>41070</v>
      </c>
      <c r="F207" s="163">
        <v>41131</v>
      </c>
      <c r="G207" s="158">
        <v>1447</v>
      </c>
      <c r="H207" s="184"/>
      <c r="I207" s="158">
        <v>1447</v>
      </c>
      <c r="J207" s="158"/>
      <c r="K207" s="116"/>
      <c r="L207" s="116"/>
      <c r="M207" s="116"/>
      <c r="N207" s="116"/>
      <c r="O207" s="130"/>
      <c r="P207" s="130"/>
    </row>
    <row r="208" spans="1:16" ht="18.75">
      <c r="A208" s="155" t="s">
        <v>195</v>
      </c>
      <c r="B208" s="146" t="s">
        <v>387</v>
      </c>
      <c r="C208" s="117" t="s">
        <v>388</v>
      </c>
      <c r="D208" s="160">
        <v>6</v>
      </c>
      <c r="E208" s="163">
        <v>40983</v>
      </c>
      <c r="F208" s="163">
        <v>41131</v>
      </c>
      <c r="G208" s="158">
        <v>1500</v>
      </c>
      <c r="H208" s="184"/>
      <c r="I208" s="158">
        <v>1500</v>
      </c>
      <c r="J208" s="158"/>
      <c r="K208" s="116"/>
      <c r="L208" s="116"/>
      <c r="M208" s="116"/>
      <c r="N208" s="116"/>
      <c r="O208" s="130"/>
      <c r="P208" s="130"/>
    </row>
    <row r="209" spans="1:16" ht="18.75">
      <c r="A209" s="264" t="s">
        <v>402</v>
      </c>
      <c r="B209" s="265"/>
      <c r="C209" s="265"/>
      <c r="D209" s="265"/>
      <c r="E209" s="265"/>
      <c r="F209" s="265"/>
      <c r="G209" s="265"/>
      <c r="H209" s="265"/>
      <c r="I209" s="265"/>
      <c r="J209" s="265"/>
      <c r="K209" s="223"/>
      <c r="L209" s="223"/>
      <c r="M209" s="223"/>
      <c r="N209" s="223"/>
      <c r="O209" s="223"/>
      <c r="P209" s="224"/>
    </row>
    <row r="210" spans="1:16" ht="18.75">
      <c r="A210" s="155" t="s">
        <v>227</v>
      </c>
      <c r="B210" s="146" t="s">
        <v>389</v>
      </c>
      <c r="C210" s="125" t="s">
        <v>258</v>
      </c>
      <c r="D210" s="160">
        <v>1</v>
      </c>
      <c r="E210" s="197">
        <v>41030</v>
      </c>
      <c r="F210" s="163">
        <v>41153</v>
      </c>
      <c r="G210" s="158">
        <v>18</v>
      </c>
      <c r="H210" s="184"/>
      <c r="I210" s="158">
        <v>18</v>
      </c>
      <c r="J210" s="158">
        <v>0</v>
      </c>
      <c r="K210" s="116"/>
      <c r="L210" s="116"/>
      <c r="M210" s="116"/>
      <c r="N210" s="116"/>
      <c r="O210" s="130"/>
      <c r="P210" s="130"/>
    </row>
    <row r="211" spans="1:16" ht="18.75">
      <c r="A211" s="155" t="s">
        <v>205</v>
      </c>
      <c r="B211" s="146" t="s">
        <v>390</v>
      </c>
      <c r="C211" s="125" t="s">
        <v>258</v>
      </c>
      <c r="D211" s="160">
        <v>1</v>
      </c>
      <c r="E211" s="163">
        <v>41061</v>
      </c>
      <c r="F211" s="163">
        <v>41153</v>
      </c>
      <c r="G211" s="158">
        <v>15</v>
      </c>
      <c r="H211" s="184"/>
      <c r="I211" s="158">
        <v>15</v>
      </c>
      <c r="J211" s="158">
        <v>0</v>
      </c>
      <c r="K211" s="116"/>
      <c r="L211" s="116"/>
      <c r="M211" s="116"/>
      <c r="N211" s="116"/>
      <c r="O211" s="130"/>
      <c r="P211" s="130"/>
    </row>
    <row r="212" spans="1:16" ht="18.75">
      <c r="A212" s="155" t="s">
        <v>206</v>
      </c>
      <c r="B212" s="146" t="s">
        <v>391</v>
      </c>
      <c r="C212" s="125" t="s">
        <v>258</v>
      </c>
      <c r="D212" s="160">
        <v>1</v>
      </c>
      <c r="E212" s="163">
        <v>41030</v>
      </c>
      <c r="F212" s="163">
        <v>41153</v>
      </c>
      <c r="G212" s="158">
        <v>20</v>
      </c>
      <c r="H212" s="184"/>
      <c r="I212" s="158">
        <v>0</v>
      </c>
      <c r="J212" s="158">
        <v>20</v>
      </c>
      <c r="K212" s="116"/>
      <c r="L212" s="116"/>
      <c r="M212" s="116"/>
      <c r="N212" s="116"/>
      <c r="O212" s="130"/>
      <c r="P212" s="130"/>
    </row>
    <row r="213" spans="1:16" ht="39.75" customHeight="1">
      <c r="A213" s="155" t="s">
        <v>207</v>
      </c>
      <c r="B213" s="161" t="s">
        <v>392</v>
      </c>
      <c r="C213" s="125" t="s">
        <v>258</v>
      </c>
      <c r="D213" s="160">
        <v>1</v>
      </c>
      <c r="E213" s="163">
        <v>41030</v>
      </c>
      <c r="F213" s="163">
        <v>41153</v>
      </c>
      <c r="G213" s="158">
        <v>20</v>
      </c>
      <c r="H213" s="184"/>
      <c r="I213" s="158">
        <v>0</v>
      </c>
      <c r="J213" s="158">
        <v>20</v>
      </c>
      <c r="K213" s="116"/>
      <c r="L213" s="116"/>
      <c r="M213" s="116"/>
      <c r="N213" s="116"/>
      <c r="O213" s="130"/>
      <c r="P213" s="130"/>
    </row>
    <row r="214" spans="1:16" ht="18.75">
      <c r="A214" s="155" t="s">
        <v>210</v>
      </c>
      <c r="B214" s="146" t="s">
        <v>393</v>
      </c>
      <c r="C214" s="125" t="s">
        <v>258</v>
      </c>
      <c r="D214" s="160">
        <v>2</v>
      </c>
      <c r="E214" s="163">
        <v>41061</v>
      </c>
      <c r="F214" s="163">
        <v>41183</v>
      </c>
      <c r="G214" s="158">
        <v>40</v>
      </c>
      <c r="H214" s="184"/>
      <c r="I214" s="158">
        <v>30</v>
      </c>
      <c r="J214" s="158">
        <v>10</v>
      </c>
      <c r="K214" s="116"/>
      <c r="L214" s="116"/>
      <c r="M214" s="116"/>
      <c r="N214" s="116"/>
      <c r="O214" s="130"/>
      <c r="P214" s="130"/>
    </row>
    <row r="215" spans="1:16" ht="18.75">
      <c r="A215" s="155" t="s">
        <v>212</v>
      </c>
      <c r="B215" s="146" t="s">
        <v>394</v>
      </c>
      <c r="C215" s="125" t="s">
        <v>258</v>
      </c>
      <c r="D215" s="160">
        <v>1</v>
      </c>
      <c r="E215" s="163">
        <v>41030</v>
      </c>
      <c r="F215" s="163">
        <v>41153</v>
      </c>
      <c r="G215" s="158">
        <v>340</v>
      </c>
      <c r="H215" s="184"/>
      <c r="I215" s="158">
        <v>340</v>
      </c>
      <c r="J215" s="158">
        <v>0</v>
      </c>
      <c r="K215" s="116"/>
      <c r="L215" s="116"/>
      <c r="M215" s="116"/>
      <c r="N215" s="116"/>
      <c r="O215" s="130"/>
      <c r="P215" s="130"/>
    </row>
    <row r="216" spans="1:16" ht="18.75">
      <c r="A216" s="155" t="s">
        <v>183</v>
      </c>
      <c r="B216" s="146" t="s">
        <v>222</v>
      </c>
      <c r="C216" s="125" t="s">
        <v>258</v>
      </c>
      <c r="D216" s="160">
        <v>15</v>
      </c>
      <c r="E216" s="163">
        <v>41061</v>
      </c>
      <c r="F216" s="163">
        <v>41183</v>
      </c>
      <c r="G216" s="158">
        <v>329</v>
      </c>
      <c r="H216" s="184"/>
      <c r="I216" s="158">
        <v>329</v>
      </c>
      <c r="J216" s="158">
        <v>0</v>
      </c>
      <c r="K216" s="116"/>
      <c r="L216" s="116"/>
      <c r="M216" s="116"/>
      <c r="N216" s="116"/>
      <c r="O216" s="130"/>
      <c r="P216" s="130"/>
    </row>
    <row r="217" spans="1:16" ht="18.75">
      <c r="A217" s="155" t="s">
        <v>185</v>
      </c>
      <c r="B217" s="146" t="s">
        <v>395</v>
      </c>
      <c r="C217" s="125" t="s">
        <v>258</v>
      </c>
      <c r="D217" s="160">
        <v>5</v>
      </c>
      <c r="E217" s="163">
        <v>41061</v>
      </c>
      <c r="F217" s="163">
        <v>41183</v>
      </c>
      <c r="G217" s="158">
        <v>54</v>
      </c>
      <c r="H217" s="184"/>
      <c r="I217" s="158">
        <v>52</v>
      </c>
      <c r="J217" s="158">
        <v>2</v>
      </c>
      <c r="K217" s="116"/>
      <c r="L217" s="116"/>
      <c r="M217" s="116"/>
      <c r="N217" s="116"/>
      <c r="O217" s="130"/>
      <c r="P217" s="130"/>
    </row>
    <row r="218" spans="1:16" ht="18.75">
      <c r="A218" s="155" t="s">
        <v>187</v>
      </c>
      <c r="B218" s="146" t="s">
        <v>396</v>
      </c>
      <c r="C218" s="125" t="s">
        <v>258</v>
      </c>
      <c r="D218" s="160">
        <v>3</v>
      </c>
      <c r="E218" s="163">
        <v>41061</v>
      </c>
      <c r="F218" s="163">
        <v>41183</v>
      </c>
      <c r="G218" s="158">
        <v>2060</v>
      </c>
      <c r="H218" s="184"/>
      <c r="I218" s="158">
        <v>2060</v>
      </c>
      <c r="J218" s="158">
        <v>0</v>
      </c>
      <c r="K218" s="116"/>
      <c r="L218" s="116"/>
      <c r="M218" s="116"/>
      <c r="N218" s="116"/>
      <c r="O218" s="130"/>
      <c r="P218" s="130"/>
    </row>
    <row r="219" spans="1:16" ht="37.5">
      <c r="A219" s="155" t="s">
        <v>188</v>
      </c>
      <c r="B219" s="157" t="s">
        <v>401</v>
      </c>
      <c r="C219" s="125" t="s">
        <v>258</v>
      </c>
      <c r="D219" s="160">
        <v>7</v>
      </c>
      <c r="E219" s="163">
        <v>41061</v>
      </c>
      <c r="F219" s="163">
        <v>41183</v>
      </c>
      <c r="G219" s="158">
        <v>191</v>
      </c>
      <c r="H219" s="184"/>
      <c r="I219" s="158">
        <v>191</v>
      </c>
      <c r="J219" s="158">
        <v>0</v>
      </c>
      <c r="K219" s="116"/>
      <c r="L219" s="116"/>
      <c r="M219" s="116"/>
      <c r="N219" s="116"/>
      <c r="O219" s="130"/>
      <c r="P219" s="130"/>
    </row>
    <row r="220" spans="1:16" ht="18.75">
      <c r="A220" s="155" t="s">
        <v>189</v>
      </c>
      <c r="B220" s="146" t="s">
        <v>397</v>
      </c>
      <c r="C220" s="125" t="s">
        <v>258</v>
      </c>
      <c r="D220" s="160">
        <v>5</v>
      </c>
      <c r="E220" s="163">
        <v>41061</v>
      </c>
      <c r="F220" s="163">
        <v>41183</v>
      </c>
      <c r="G220" s="158">
        <v>185.5</v>
      </c>
      <c r="H220" s="184"/>
      <c r="I220" s="158">
        <v>165.5</v>
      </c>
      <c r="J220" s="158">
        <v>20</v>
      </c>
      <c r="K220" s="116"/>
      <c r="L220" s="116"/>
      <c r="M220" s="116"/>
      <c r="N220" s="116"/>
      <c r="O220" s="130"/>
      <c r="P220" s="130"/>
    </row>
    <row r="221" spans="1:16" ht="18.75">
      <c r="A221" s="155" t="s">
        <v>190</v>
      </c>
      <c r="B221" s="146" t="s">
        <v>398</v>
      </c>
      <c r="C221" s="125" t="s">
        <v>258</v>
      </c>
      <c r="D221" s="160">
        <v>1</v>
      </c>
      <c r="E221" s="163">
        <v>41061</v>
      </c>
      <c r="F221" s="163">
        <v>41183</v>
      </c>
      <c r="G221" s="158">
        <v>30</v>
      </c>
      <c r="H221" s="184"/>
      <c r="I221" s="158">
        <v>30</v>
      </c>
      <c r="J221" s="158">
        <v>0</v>
      </c>
      <c r="K221" s="116"/>
      <c r="L221" s="116"/>
      <c r="M221" s="116"/>
      <c r="N221" s="116"/>
      <c r="O221" s="130"/>
      <c r="P221" s="130"/>
    </row>
    <row r="222" spans="1:16" ht="38.25" customHeight="1">
      <c r="A222" s="155" t="s">
        <v>191</v>
      </c>
      <c r="B222" s="161" t="s">
        <v>399</v>
      </c>
      <c r="C222" s="125" t="s">
        <v>258</v>
      </c>
      <c r="D222" s="160">
        <v>1</v>
      </c>
      <c r="E222" s="163">
        <v>41061</v>
      </c>
      <c r="F222" s="163">
        <v>41183</v>
      </c>
      <c r="G222" s="158">
        <v>30</v>
      </c>
      <c r="H222" s="184"/>
      <c r="I222" s="158">
        <v>30</v>
      </c>
      <c r="J222" s="158">
        <v>0</v>
      </c>
      <c r="K222" s="116"/>
      <c r="L222" s="116"/>
      <c r="M222" s="116"/>
      <c r="N222" s="116"/>
      <c r="O222" s="130"/>
      <c r="P222" s="130"/>
    </row>
    <row r="223" spans="1:16" ht="18.75">
      <c r="A223" s="155" t="s">
        <v>192</v>
      </c>
      <c r="B223" s="146" t="s">
        <v>400</v>
      </c>
      <c r="C223" s="125" t="s">
        <v>258</v>
      </c>
      <c r="D223" s="160">
        <v>11</v>
      </c>
      <c r="E223" s="163">
        <v>41061</v>
      </c>
      <c r="F223" s="163">
        <v>41183</v>
      </c>
      <c r="G223" s="158">
        <v>83</v>
      </c>
      <c r="H223" s="184"/>
      <c r="I223" s="158">
        <v>83</v>
      </c>
      <c r="J223" s="158">
        <v>0</v>
      </c>
      <c r="K223" s="116"/>
      <c r="L223" s="116"/>
      <c r="M223" s="116"/>
      <c r="N223" s="116"/>
      <c r="O223" s="130"/>
      <c r="P223" s="130"/>
    </row>
    <row r="224" spans="1:16" ht="18.75">
      <c r="A224" s="155" t="s">
        <v>193</v>
      </c>
      <c r="B224" s="146" t="s">
        <v>262</v>
      </c>
      <c r="C224" s="125" t="s">
        <v>258</v>
      </c>
      <c r="D224" s="160">
        <v>12</v>
      </c>
      <c r="E224" s="163">
        <v>41061</v>
      </c>
      <c r="F224" s="163">
        <v>41183</v>
      </c>
      <c r="G224" s="158">
        <v>13010</v>
      </c>
      <c r="H224" s="184"/>
      <c r="I224" s="158">
        <v>13000</v>
      </c>
      <c r="J224" s="158">
        <v>10</v>
      </c>
      <c r="K224" s="116"/>
      <c r="L224" s="116"/>
      <c r="M224" s="116"/>
      <c r="N224" s="116"/>
      <c r="O224" s="130"/>
      <c r="P224" s="130"/>
    </row>
    <row r="225" spans="1:16" ht="18.75">
      <c r="A225" s="266" t="s">
        <v>404</v>
      </c>
      <c r="B225" s="267"/>
      <c r="C225" s="267"/>
      <c r="D225" s="267"/>
      <c r="E225" s="267"/>
      <c r="F225" s="267"/>
      <c r="G225" s="267"/>
      <c r="H225" s="267"/>
      <c r="I225" s="267"/>
      <c r="J225" s="267"/>
      <c r="K225" s="147"/>
      <c r="L225" s="147"/>
      <c r="M225" s="147"/>
      <c r="N225" s="147"/>
      <c r="O225" s="147"/>
      <c r="P225" s="148"/>
    </row>
    <row r="226" spans="1:16" ht="18.75">
      <c r="A226" s="262" t="s">
        <v>497</v>
      </c>
      <c r="B226" s="263"/>
      <c r="C226" s="263"/>
      <c r="D226" s="263"/>
      <c r="E226" s="263"/>
      <c r="F226" s="263"/>
      <c r="G226" s="263"/>
      <c r="H226" s="263"/>
      <c r="I226" s="263"/>
      <c r="J226" s="263"/>
      <c r="K226" s="147"/>
      <c r="L226" s="147"/>
      <c r="M226" s="147"/>
      <c r="N226" s="147"/>
      <c r="O226" s="147"/>
      <c r="P226" s="148"/>
    </row>
    <row r="227" spans="1:16" ht="37.5">
      <c r="A227" s="225" t="s">
        <v>227</v>
      </c>
      <c r="B227" s="161" t="s">
        <v>60</v>
      </c>
      <c r="C227" s="160" t="s">
        <v>472</v>
      </c>
      <c r="D227" s="160">
        <v>5</v>
      </c>
      <c r="E227" s="163">
        <v>41061</v>
      </c>
      <c r="F227" s="163">
        <v>41183</v>
      </c>
      <c r="G227" s="158">
        <v>430</v>
      </c>
      <c r="H227" s="184"/>
      <c r="I227" s="158"/>
      <c r="J227" s="158">
        <v>430</v>
      </c>
      <c r="K227" s="116"/>
      <c r="L227" s="116"/>
      <c r="M227" s="116"/>
      <c r="N227" s="116"/>
      <c r="O227" s="130"/>
      <c r="P227" s="130"/>
    </row>
    <row r="228" spans="1:16" ht="18.75">
      <c r="A228" s="225" t="s">
        <v>205</v>
      </c>
      <c r="B228" s="161" t="s">
        <v>61</v>
      </c>
      <c r="C228" s="160" t="s">
        <v>37</v>
      </c>
      <c r="D228" s="160">
        <v>5</v>
      </c>
      <c r="E228" s="163">
        <v>41061</v>
      </c>
      <c r="F228" s="163">
        <v>41183</v>
      </c>
      <c r="G228" s="270">
        <v>60</v>
      </c>
      <c r="H228" s="184"/>
      <c r="I228" s="158"/>
      <c r="J228" s="270">
        <v>60</v>
      </c>
      <c r="K228" s="116"/>
      <c r="L228" s="116"/>
      <c r="M228" s="116"/>
      <c r="N228" s="116"/>
      <c r="O228" s="130"/>
      <c r="P228" s="130"/>
    </row>
    <row r="229" spans="1:16" ht="18.75">
      <c r="A229" s="225" t="s">
        <v>206</v>
      </c>
      <c r="B229" s="161" t="s">
        <v>466</v>
      </c>
      <c r="C229" s="160" t="s">
        <v>37</v>
      </c>
      <c r="D229" s="160">
        <v>3</v>
      </c>
      <c r="E229" s="163">
        <v>41061</v>
      </c>
      <c r="F229" s="163">
        <v>41183</v>
      </c>
      <c r="G229" s="271"/>
      <c r="H229" s="184"/>
      <c r="I229" s="158"/>
      <c r="J229" s="271"/>
      <c r="K229" s="116"/>
      <c r="L229" s="116"/>
      <c r="M229" s="116"/>
      <c r="N229" s="116"/>
      <c r="O229" s="130"/>
      <c r="P229" s="130"/>
    </row>
    <row r="230" spans="1:16" ht="18.75">
      <c r="A230" s="225" t="s">
        <v>207</v>
      </c>
      <c r="B230" s="161" t="s">
        <v>63</v>
      </c>
      <c r="C230" s="160" t="s">
        <v>37</v>
      </c>
      <c r="D230" s="160">
        <v>1</v>
      </c>
      <c r="E230" s="163">
        <v>41061</v>
      </c>
      <c r="F230" s="163">
        <v>41183</v>
      </c>
      <c r="G230" s="270">
        <v>77</v>
      </c>
      <c r="H230" s="184"/>
      <c r="I230" s="158"/>
      <c r="J230" s="270">
        <v>77</v>
      </c>
      <c r="K230" s="116"/>
      <c r="L230" s="116"/>
      <c r="M230" s="116"/>
      <c r="N230" s="116"/>
      <c r="O230" s="130"/>
      <c r="P230" s="130"/>
    </row>
    <row r="231" spans="1:16" ht="37.5">
      <c r="A231" s="225" t="s">
        <v>210</v>
      </c>
      <c r="B231" s="161" t="s">
        <v>223</v>
      </c>
      <c r="C231" s="160" t="s">
        <v>37</v>
      </c>
      <c r="D231" s="160">
        <v>9</v>
      </c>
      <c r="E231" s="163">
        <v>41061</v>
      </c>
      <c r="F231" s="163">
        <v>41197</v>
      </c>
      <c r="G231" s="271"/>
      <c r="H231" s="184"/>
      <c r="I231" s="158"/>
      <c r="J231" s="271"/>
      <c r="K231" s="116"/>
      <c r="L231" s="116"/>
      <c r="M231" s="116"/>
      <c r="N231" s="116"/>
      <c r="O231" s="130"/>
      <c r="P231" s="130"/>
    </row>
    <row r="232" spans="1:16" ht="18.75">
      <c r="A232" s="225" t="s">
        <v>212</v>
      </c>
      <c r="B232" s="161" t="s">
        <v>64</v>
      </c>
      <c r="C232" s="160" t="s">
        <v>37</v>
      </c>
      <c r="D232" s="160">
        <v>30</v>
      </c>
      <c r="E232" s="163">
        <v>41061</v>
      </c>
      <c r="F232" s="163">
        <v>41183</v>
      </c>
      <c r="G232" s="270">
        <v>820</v>
      </c>
      <c r="H232" s="184"/>
      <c r="I232" s="158"/>
      <c r="J232" s="270">
        <v>820</v>
      </c>
      <c r="K232" s="116"/>
      <c r="L232" s="116"/>
      <c r="M232" s="116"/>
      <c r="N232" s="116"/>
      <c r="O232" s="130"/>
      <c r="P232" s="130"/>
    </row>
    <row r="233" spans="1:16" ht="18.75">
      <c r="A233" s="225" t="s">
        <v>183</v>
      </c>
      <c r="B233" s="161" t="s">
        <v>65</v>
      </c>
      <c r="C233" s="160" t="s">
        <v>37</v>
      </c>
      <c r="D233" s="160">
        <v>29</v>
      </c>
      <c r="E233" s="163">
        <v>41061</v>
      </c>
      <c r="F233" s="163">
        <v>41183</v>
      </c>
      <c r="G233" s="257"/>
      <c r="H233" s="184"/>
      <c r="I233" s="158"/>
      <c r="J233" s="257"/>
      <c r="K233" s="116"/>
      <c r="L233" s="116"/>
      <c r="M233" s="116"/>
      <c r="N233" s="116"/>
      <c r="O233" s="130"/>
      <c r="P233" s="130"/>
    </row>
    <row r="234" spans="1:16" ht="18.75">
      <c r="A234" s="225" t="s">
        <v>185</v>
      </c>
      <c r="B234" s="161" t="s">
        <v>66</v>
      </c>
      <c r="C234" s="160" t="s">
        <v>37</v>
      </c>
      <c r="D234" s="160">
        <v>380</v>
      </c>
      <c r="E234" s="163">
        <v>41061</v>
      </c>
      <c r="F234" s="163">
        <v>41197</v>
      </c>
      <c r="G234" s="271"/>
      <c r="H234" s="184"/>
      <c r="I234" s="158"/>
      <c r="J234" s="271"/>
      <c r="K234" s="116"/>
      <c r="L234" s="116"/>
      <c r="M234" s="116"/>
      <c r="N234" s="116"/>
      <c r="O234" s="130"/>
      <c r="P234" s="130"/>
    </row>
    <row r="235" spans="1:16" ht="37.5">
      <c r="A235" s="225" t="s">
        <v>187</v>
      </c>
      <c r="B235" s="161" t="s">
        <v>224</v>
      </c>
      <c r="C235" s="160" t="s">
        <v>37</v>
      </c>
      <c r="D235" s="160">
        <v>35</v>
      </c>
      <c r="E235" s="163">
        <v>41061</v>
      </c>
      <c r="F235" s="163">
        <v>41183</v>
      </c>
      <c r="G235" s="270">
        <v>920</v>
      </c>
      <c r="H235" s="184"/>
      <c r="I235" s="158"/>
      <c r="J235" s="270">
        <v>920</v>
      </c>
      <c r="K235" s="116"/>
      <c r="L235" s="116"/>
      <c r="M235" s="116"/>
      <c r="N235" s="116"/>
      <c r="O235" s="130"/>
      <c r="P235" s="130"/>
    </row>
    <row r="236" spans="1:16" ht="18.75">
      <c r="A236" s="225" t="s">
        <v>188</v>
      </c>
      <c r="B236" s="161" t="s">
        <v>225</v>
      </c>
      <c r="C236" s="160" t="s">
        <v>37</v>
      </c>
      <c r="D236" s="160">
        <v>130</v>
      </c>
      <c r="E236" s="163">
        <v>41061</v>
      </c>
      <c r="F236" s="163">
        <v>41183</v>
      </c>
      <c r="G236" s="258"/>
      <c r="H236" s="184"/>
      <c r="I236" s="158"/>
      <c r="J236" s="258"/>
      <c r="K236" s="116"/>
      <c r="L236" s="116"/>
      <c r="M236" s="116"/>
      <c r="N236" s="116"/>
      <c r="O236" s="130"/>
      <c r="P236" s="130"/>
    </row>
    <row r="237" spans="1:16" ht="18.75">
      <c r="A237" s="225" t="s">
        <v>189</v>
      </c>
      <c r="B237" s="161" t="s">
        <v>67</v>
      </c>
      <c r="C237" s="160" t="s">
        <v>37</v>
      </c>
      <c r="D237" s="160">
        <v>32</v>
      </c>
      <c r="E237" s="163">
        <v>41061</v>
      </c>
      <c r="F237" s="163">
        <v>41183</v>
      </c>
      <c r="G237" s="270">
        <v>1620</v>
      </c>
      <c r="H237" s="184"/>
      <c r="I237" s="158"/>
      <c r="J237" s="270">
        <v>1620</v>
      </c>
      <c r="K237" s="116"/>
      <c r="L237" s="116"/>
      <c r="M237" s="116"/>
      <c r="N237" s="116"/>
      <c r="O237" s="130"/>
      <c r="P237" s="130"/>
    </row>
    <row r="238" spans="1:16" ht="18.75">
      <c r="A238" s="225" t="s">
        <v>190</v>
      </c>
      <c r="B238" s="161" t="s">
        <v>68</v>
      </c>
      <c r="C238" s="160" t="s">
        <v>37</v>
      </c>
      <c r="D238" s="160">
        <v>50</v>
      </c>
      <c r="E238" s="163">
        <v>41061</v>
      </c>
      <c r="F238" s="163">
        <v>41197</v>
      </c>
      <c r="G238" s="258"/>
      <c r="H238" s="184"/>
      <c r="I238" s="158"/>
      <c r="J238" s="258"/>
      <c r="K238" s="116"/>
      <c r="L238" s="116"/>
      <c r="M238" s="116"/>
      <c r="N238" s="116"/>
      <c r="O238" s="130"/>
      <c r="P238" s="130"/>
    </row>
    <row r="239" spans="1:16" ht="18.75">
      <c r="A239" s="225" t="s">
        <v>191</v>
      </c>
      <c r="B239" s="161" t="s">
        <v>69</v>
      </c>
      <c r="C239" s="160" t="s">
        <v>37</v>
      </c>
      <c r="D239" s="160">
        <v>51</v>
      </c>
      <c r="E239" s="163">
        <v>41061</v>
      </c>
      <c r="F239" s="163">
        <v>41197</v>
      </c>
      <c r="G239" s="257">
        <v>250</v>
      </c>
      <c r="H239" s="184"/>
      <c r="I239" s="158"/>
      <c r="J239" s="257">
        <v>250</v>
      </c>
      <c r="K239" s="116"/>
      <c r="L239" s="116"/>
      <c r="M239" s="116"/>
      <c r="N239" s="116"/>
      <c r="O239" s="130"/>
      <c r="P239" s="130"/>
    </row>
    <row r="240" spans="1:16" ht="18.75">
      <c r="A240" s="225" t="s">
        <v>192</v>
      </c>
      <c r="B240" s="161" t="s">
        <v>467</v>
      </c>
      <c r="C240" s="160" t="s">
        <v>37</v>
      </c>
      <c r="D240" s="160">
        <v>5</v>
      </c>
      <c r="E240" s="163">
        <v>41061</v>
      </c>
      <c r="F240" s="163">
        <v>41197</v>
      </c>
      <c r="G240" s="259"/>
      <c r="H240" s="184"/>
      <c r="I240" s="158"/>
      <c r="J240" s="259"/>
      <c r="K240" s="116"/>
      <c r="L240" s="116"/>
      <c r="M240" s="116"/>
      <c r="N240" s="116"/>
      <c r="O240" s="130"/>
      <c r="P240" s="130"/>
    </row>
    <row r="241" spans="1:16" ht="37.5">
      <c r="A241" s="225" t="s">
        <v>193</v>
      </c>
      <c r="B241" s="161" t="s">
        <v>484</v>
      </c>
      <c r="C241" s="160" t="s">
        <v>335</v>
      </c>
      <c r="D241" s="160">
        <v>3000</v>
      </c>
      <c r="E241" s="163">
        <v>41061</v>
      </c>
      <c r="F241" s="163">
        <v>41183</v>
      </c>
      <c r="G241" s="158">
        <v>200</v>
      </c>
      <c r="H241" s="184"/>
      <c r="I241" s="158"/>
      <c r="J241" s="158">
        <v>200</v>
      </c>
      <c r="K241" s="116"/>
      <c r="L241" s="116"/>
      <c r="M241" s="116"/>
      <c r="N241" s="116"/>
      <c r="O241" s="130"/>
      <c r="P241" s="130"/>
    </row>
    <row r="242" spans="1:16" ht="18.75">
      <c r="A242" s="225" t="s">
        <v>194</v>
      </c>
      <c r="B242" s="161" t="s">
        <v>468</v>
      </c>
      <c r="C242" s="160" t="s">
        <v>335</v>
      </c>
      <c r="D242" s="160">
        <v>2000</v>
      </c>
      <c r="E242" s="163">
        <v>41061</v>
      </c>
      <c r="F242" s="163">
        <v>41183</v>
      </c>
      <c r="G242" s="158">
        <v>8970</v>
      </c>
      <c r="H242" s="184"/>
      <c r="I242" s="158"/>
      <c r="J242" s="158">
        <v>8970</v>
      </c>
      <c r="K242" s="116"/>
      <c r="L242" s="116"/>
      <c r="M242" s="116"/>
      <c r="N242" s="116"/>
      <c r="O242" s="130"/>
      <c r="P242" s="130"/>
    </row>
    <row r="243" spans="1:16" ht="18.75">
      <c r="A243" s="225" t="s">
        <v>195</v>
      </c>
      <c r="B243" s="161" t="s">
        <v>71</v>
      </c>
      <c r="C243" s="160" t="s">
        <v>473</v>
      </c>
      <c r="D243" s="160">
        <v>5</v>
      </c>
      <c r="E243" s="163">
        <v>41061</v>
      </c>
      <c r="F243" s="163">
        <v>41183</v>
      </c>
      <c r="G243" s="158">
        <v>480</v>
      </c>
      <c r="H243" s="184"/>
      <c r="I243" s="158"/>
      <c r="J243" s="158">
        <v>480</v>
      </c>
      <c r="K243" s="116"/>
      <c r="L243" s="116"/>
      <c r="M243" s="116"/>
      <c r="N243" s="116"/>
      <c r="O243" s="130"/>
      <c r="P243" s="130"/>
    </row>
    <row r="244" spans="1:16" ht="18.75">
      <c r="A244" s="225" t="s">
        <v>198</v>
      </c>
      <c r="B244" s="161" t="s">
        <v>469</v>
      </c>
      <c r="C244" s="160" t="s">
        <v>59</v>
      </c>
      <c r="D244" s="160">
        <v>460</v>
      </c>
      <c r="E244" s="163">
        <v>41061</v>
      </c>
      <c r="F244" s="163">
        <v>41183</v>
      </c>
      <c r="G244" s="158">
        <v>2175</v>
      </c>
      <c r="H244" s="184"/>
      <c r="I244" s="158"/>
      <c r="J244" s="158">
        <v>2175</v>
      </c>
      <c r="K244" s="116"/>
      <c r="L244" s="116"/>
      <c r="M244" s="116"/>
      <c r="N244" s="116"/>
      <c r="O244" s="130"/>
      <c r="P244" s="130"/>
    </row>
    <row r="245" spans="1:16" ht="18.75">
      <c r="A245" s="225" t="s">
        <v>228</v>
      </c>
      <c r="B245" s="161" t="s">
        <v>470</v>
      </c>
      <c r="C245" s="160" t="s">
        <v>38</v>
      </c>
      <c r="D245" s="160">
        <v>8</v>
      </c>
      <c r="E245" s="163">
        <v>41061</v>
      </c>
      <c r="F245" s="163">
        <v>41183</v>
      </c>
      <c r="G245" s="158">
        <v>50</v>
      </c>
      <c r="H245" s="184"/>
      <c r="I245" s="158"/>
      <c r="J245" s="158">
        <v>50</v>
      </c>
      <c r="K245" s="116"/>
      <c r="L245" s="116"/>
      <c r="M245" s="116"/>
      <c r="N245" s="116"/>
      <c r="O245" s="130"/>
      <c r="P245" s="130"/>
    </row>
    <row r="246" spans="1:16" ht="18.75">
      <c r="A246" s="225" t="s">
        <v>229</v>
      </c>
      <c r="B246" s="161" t="s">
        <v>471</v>
      </c>
      <c r="C246" s="160" t="s">
        <v>37</v>
      </c>
      <c r="D246" s="160">
        <v>26</v>
      </c>
      <c r="E246" s="163">
        <v>41061</v>
      </c>
      <c r="F246" s="163">
        <v>41183</v>
      </c>
      <c r="G246" s="270">
        <v>1259</v>
      </c>
      <c r="H246" s="184"/>
      <c r="I246" s="158"/>
      <c r="J246" s="270">
        <v>1259</v>
      </c>
      <c r="K246" s="116"/>
      <c r="L246" s="116"/>
      <c r="M246" s="116"/>
      <c r="N246" s="116"/>
      <c r="O246" s="130"/>
      <c r="P246" s="130"/>
    </row>
    <row r="247" spans="1:16" ht="18.75">
      <c r="A247" s="225" t="s">
        <v>230</v>
      </c>
      <c r="B247" s="161" t="s">
        <v>75</v>
      </c>
      <c r="C247" s="160" t="s">
        <v>37</v>
      </c>
      <c r="D247" s="160">
        <v>42</v>
      </c>
      <c r="E247" s="163">
        <v>41061</v>
      </c>
      <c r="F247" s="163">
        <v>41183</v>
      </c>
      <c r="G247" s="271"/>
      <c r="H247" s="184"/>
      <c r="I247" s="158"/>
      <c r="J247" s="271"/>
      <c r="K247" s="116"/>
      <c r="L247" s="116"/>
      <c r="M247" s="116"/>
      <c r="N247" s="116"/>
      <c r="O247" s="130"/>
      <c r="P247" s="130"/>
    </row>
    <row r="248" spans="1:16" ht="18.75">
      <c r="A248" s="225" t="s">
        <v>231</v>
      </c>
      <c r="B248" s="161" t="s">
        <v>76</v>
      </c>
      <c r="C248" s="160" t="s">
        <v>473</v>
      </c>
      <c r="D248" s="160">
        <v>40</v>
      </c>
      <c r="E248" s="163">
        <v>41061</v>
      </c>
      <c r="F248" s="163">
        <v>41183</v>
      </c>
      <c r="G248" s="158">
        <v>380</v>
      </c>
      <c r="H248" s="184"/>
      <c r="I248" s="158"/>
      <c r="J248" s="158">
        <v>380</v>
      </c>
      <c r="K248" s="116"/>
      <c r="L248" s="116"/>
      <c r="M248" s="116"/>
      <c r="N248" s="116"/>
      <c r="O248" s="130"/>
      <c r="P248" s="130"/>
    </row>
    <row r="249" spans="1:16" ht="18.75">
      <c r="A249" s="225" t="s">
        <v>232</v>
      </c>
      <c r="B249" s="161" t="s">
        <v>77</v>
      </c>
      <c r="C249" s="160" t="s">
        <v>78</v>
      </c>
      <c r="D249" s="160">
        <v>25</v>
      </c>
      <c r="E249" s="163">
        <v>41061</v>
      </c>
      <c r="F249" s="163">
        <v>41183</v>
      </c>
      <c r="G249" s="270">
        <v>1200</v>
      </c>
      <c r="H249" s="184"/>
      <c r="I249" s="158"/>
      <c r="J249" s="270">
        <v>1200</v>
      </c>
      <c r="K249" s="116"/>
      <c r="L249" s="116"/>
      <c r="M249" s="116"/>
      <c r="N249" s="116"/>
      <c r="O249" s="130"/>
      <c r="P249" s="130"/>
    </row>
    <row r="250" spans="1:16" ht="18.75">
      <c r="A250" s="225" t="s">
        <v>233</v>
      </c>
      <c r="B250" s="161" t="s">
        <v>79</v>
      </c>
      <c r="C250" s="160" t="s">
        <v>80</v>
      </c>
      <c r="D250" s="160">
        <v>2</v>
      </c>
      <c r="E250" s="163">
        <v>41061</v>
      </c>
      <c r="F250" s="163">
        <v>41183</v>
      </c>
      <c r="G250" s="257"/>
      <c r="H250" s="184"/>
      <c r="I250" s="158"/>
      <c r="J250" s="257"/>
      <c r="K250" s="116"/>
      <c r="L250" s="116"/>
      <c r="M250" s="116"/>
      <c r="N250" s="116"/>
      <c r="O250" s="130"/>
      <c r="P250" s="130"/>
    </row>
    <row r="251" spans="1:16" ht="18.75">
      <c r="A251" s="225" t="s">
        <v>234</v>
      </c>
      <c r="B251" s="161" t="s">
        <v>81</v>
      </c>
      <c r="C251" s="160" t="s">
        <v>474</v>
      </c>
      <c r="D251" s="160">
        <v>100</v>
      </c>
      <c r="E251" s="163">
        <v>41061</v>
      </c>
      <c r="F251" s="163">
        <v>41183</v>
      </c>
      <c r="G251" s="257"/>
      <c r="H251" s="184"/>
      <c r="I251" s="158"/>
      <c r="J251" s="257"/>
      <c r="K251" s="116"/>
      <c r="L251" s="116"/>
      <c r="M251" s="116"/>
      <c r="N251" s="116"/>
      <c r="O251" s="130"/>
      <c r="P251" s="130"/>
    </row>
    <row r="252" spans="1:16" ht="18.75">
      <c r="A252" s="225" t="s">
        <v>235</v>
      </c>
      <c r="B252" s="161" t="s">
        <v>82</v>
      </c>
      <c r="C252" s="160" t="s">
        <v>473</v>
      </c>
      <c r="D252" s="160">
        <v>15</v>
      </c>
      <c r="E252" s="163">
        <v>41061</v>
      </c>
      <c r="F252" s="163">
        <v>41183</v>
      </c>
      <c r="G252" s="257"/>
      <c r="H252" s="184"/>
      <c r="I252" s="158"/>
      <c r="J252" s="257"/>
      <c r="K252" s="116"/>
      <c r="L252" s="116"/>
      <c r="M252" s="116"/>
      <c r="N252" s="116"/>
      <c r="O252" s="130"/>
      <c r="P252" s="130"/>
    </row>
    <row r="253" spans="1:16" ht="37.5">
      <c r="A253" s="225">
        <v>27</v>
      </c>
      <c r="B253" s="161" t="s">
        <v>83</v>
      </c>
      <c r="C253" s="160" t="s">
        <v>474</v>
      </c>
      <c r="D253" s="160">
        <v>40</v>
      </c>
      <c r="E253" s="163">
        <v>41061</v>
      </c>
      <c r="F253" s="163">
        <v>41183</v>
      </c>
      <c r="G253" s="271"/>
      <c r="H253" s="184"/>
      <c r="I253" s="158"/>
      <c r="J253" s="271"/>
      <c r="K253" s="116"/>
      <c r="L253" s="116"/>
      <c r="M253" s="116"/>
      <c r="N253" s="116"/>
      <c r="O253" s="130"/>
      <c r="P253" s="130"/>
    </row>
    <row r="254" spans="1:16" ht="18.75">
      <c r="A254" s="268" t="s">
        <v>405</v>
      </c>
      <c r="B254" s="269"/>
      <c r="C254" s="269"/>
      <c r="D254" s="269"/>
      <c r="E254" s="269"/>
      <c r="F254" s="269"/>
      <c r="G254" s="269"/>
      <c r="H254" s="269"/>
      <c r="I254" s="269"/>
      <c r="J254" s="269"/>
      <c r="K254" s="147"/>
      <c r="L254" s="147"/>
      <c r="M254" s="147"/>
      <c r="N254" s="147"/>
      <c r="O254" s="147"/>
      <c r="P254" s="148"/>
    </row>
    <row r="255" spans="1:16" ht="18.75">
      <c r="A255" s="262" t="s">
        <v>498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147"/>
      <c r="L255" s="147"/>
      <c r="M255" s="147"/>
      <c r="N255" s="147"/>
      <c r="O255" s="147"/>
      <c r="P255" s="148"/>
    </row>
    <row r="256" spans="1:16" ht="39" customHeight="1">
      <c r="A256" s="155" t="s">
        <v>227</v>
      </c>
      <c r="B256" s="161" t="s">
        <v>485</v>
      </c>
      <c r="C256" s="160" t="s">
        <v>37</v>
      </c>
      <c r="D256" s="160">
        <v>6</v>
      </c>
      <c r="E256" s="155" t="s">
        <v>406</v>
      </c>
      <c r="F256" s="155" t="s">
        <v>407</v>
      </c>
      <c r="G256" s="158">
        <v>24116</v>
      </c>
      <c r="H256" s="184"/>
      <c r="I256" s="158"/>
      <c r="J256" s="158">
        <f>G256</f>
        <v>24116</v>
      </c>
      <c r="K256" s="116"/>
      <c r="L256" s="116"/>
      <c r="M256" s="116"/>
      <c r="N256" s="116"/>
      <c r="O256" s="130"/>
      <c r="P256" s="130"/>
    </row>
    <row r="257" spans="1:16" ht="37.5">
      <c r="A257" s="155" t="s">
        <v>205</v>
      </c>
      <c r="B257" s="161" t="s">
        <v>486</v>
      </c>
      <c r="C257" s="160" t="s">
        <v>38</v>
      </c>
      <c r="D257" s="160">
        <v>271.411</v>
      </c>
      <c r="E257" s="155" t="s">
        <v>318</v>
      </c>
      <c r="F257" s="155" t="s">
        <v>408</v>
      </c>
      <c r="G257" s="158"/>
      <c r="H257" s="184"/>
      <c r="I257" s="158"/>
      <c r="J257" s="158"/>
      <c r="K257" s="116"/>
      <c r="L257" s="116"/>
      <c r="M257" s="116"/>
      <c r="N257" s="116"/>
      <c r="O257" s="130"/>
      <c r="P257" s="130"/>
    </row>
    <row r="258" spans="1:16" ht="20.25" customHeight="1">
      <c r="A258" s="155" t="s">
        <v>206</v>
      </c>
      <c r="B258" s="161" t="s">
        <v>250</v>
      </c>
      <c r="C258" s="160" t="s">
        <v>37</v>
      </c>
      <c r="D258" s="160">
        <v>12</v>
      </c>
      <c r="E258" s="155" t="s">
        <v>318</v>
      </c>
      <c r="F258" s="155" t="s">
        <v>310</v>
      </c>
      <c r="G258" s="158">
        <v>57</v>
      </c>
      <c r="H258" s="184"/>
      <c r="I258" s="158"/>
      <c r="J258" s="158">
        <v>57</v>
      </c>
      <c r="K258" s="116"/>
      <c r="L258" s="116"/>
      <c r="M258" s="116"/>
      <c r="N258" s="116"/>
      <c r="O258" s="130"/>
      <c r="P258" s="130"/>
    </row>
    <row r="259" spans="1:16" ht="18.75">
      <c r="A259" s="155" t="s">
        <v>207</v>
      </c>
      <c r="B259" s="161" t="s">
        <v>86</v>
      </c>
      <c r="C259" s="160" t="s">
        <v>37</v>
      </c>
      <c r="D259" s="160">
        <v>12</v>
      </c>
      <c r="E259" s="155" t="s">
        <v>318</v>
      </c>
      <c r="F259" s="155" t="s">
        <v>310</v>
      </c>
      <c r="G259" s="158">
        <v>168</v>
      </c>
      <c r="H259" s="184"/>
      <c r="I259" s="158"/>
      <c r="J259" s="158">
        <v>168</v>
      </c>
      <c r="K259" s="116"/>
      <c r="L259" s="116"/>
      <c r="M259" s="116"/>
      <c r="N259" s="116"/>
      <c r="O259" s="130"/>
      <c r="P259" s="130"/>
    </row>
    <row r="260" spans="1:16" ht="37.5">
      <c r="A260" s="155" t="s">
        <v>210</v>
      </c>
      <c r="B260" s="161" t="s">
        <v>87</v>
      </c>
      <c r="C260" s="160" t="s">
        <v>37</v>
      </c>
      <c r="D260" s="160">
        <v>6</v>
      </c>
      <c r="E260" s="155" t="s">
        <v>318</v>
      </c>
      <c r="F260" s="155" t="s">
        <v>409</v>
      </c>
      <c r="G260" s="158">
        <v>34.2</v>
      </c>
      <c r="H260" s="184"/>
      <c r="I260" s="158"/>
      <c r="J260" s="158">
        <v>34.2</v>
      </c>
      <c r="K260" s="116"/>
      <c r="L260" s="116"/>
      <c r="M260" s="116"/>
      <c r="N260" s="116"/>
      <c r="O260" s="130"/>
      <c r="P260" s="130"/>
    </row>
    <row r="261" spans="1:16" ht="37.5">
      <c r="A261" s="155" t="s">
        <v>212</v>
      </c>
      <c r="B261" s="161" t="s">
        <v>88</v>
      </c>
      <c r="C261" s="160" t="s">
        <v>37</v>
      </c>
      <c r="D261" s="160">
        <v>62</v>
      </c>
      <c r="E261" s="155" t="s">
        <v>318</v>
      </c>
      <c r="F261" s="155" t="s">
        <v>410</v>
      </c>
      <c r="G261" s="158">
        <v>670</v>
      </c>
      <c r="H261" s="184"/>
      <c r="I261" s="158"/>
      <c r="J261" s="158">
        <v>670</v>
      </c>
      <c r="K261" s="116"/>
      <c r="L261" s="116"/>
      <c r="M261" s="116"/>
      <c r="N261" s="116"/>
      <c r="O261" s="130"/>
      <c r="P261" s="130"/>
    </row>
    <row r="262" spans="1:16" ht="56.25">
      <c r="A262" s="155" t="s">
        <v>183</v>
      </c>
      <c r="B262" s="161" t="s">
        <v>411</v>
      </c>
      <c r="C262" s="160" t="s">
        <v>37</v>
      </c>
      <c r="D262" s="160">
        <v>16</v>
      </c>
      <c r="E262" s="155" t="s">
        <v>412</v>
      </c>
      <c r="F262" s="155" t="s">
        <v>347</v>
      </c>
      <c r="G262" s="158">
        <v>384</v>
      </c>
      <c r="H262" s="184"/>
      <c r="I262" s="158"/>
      <c r="J262" s="158">
        <f>G262</f>
        <v>384</v>
      </c>
      <c r="K262" s="116"/>
      <c r="L262" s="116"/>
      <c r="M262" s="116"/>
      <c r="N262" s="116"/>
      <c r="O262" s="130"/>
      <c r="P262" s="130"/>
    </row>
    <row r="263" spans="1:16" ht="37.5">
      <c r="A263" s="155" t="s">
        <v>185</v>
      </c>
      <c r="B263" s="161" t="s">
        <v>413</v>
      </c>
      <c r="C263" s="160" t="s">
        <v>37</v>
      </c>
      <c r="D263" s="160">
        <v>11</v>
      </c>
      <c r="E263" s="155" t="s">
        <v>412</v>
      </c>
      <c r="F263" s="155" t="s">
        <v>347</v>
      </c>
      <c r="G263" s="158">
        <v>706</v>
      </c>
      <c r="H263" s="184"/>
      <c r="I263" s="158"/>
      <c r="J263" s="158">
        <f>G263</f>
        <v>706</v>
      </c>
      <c r="K263" s="116"/>
      <c r="L263" s="116"/>
      <c r="M263" s="116"/>
      <c r="N263" s="116"/>
      <c r="O263" s="130"/>
      <c r="P263" s="130"/>
    </row>
    <row r="264" spans="1:16" ht="79.5" customHeight="1">
      <c r="A264" s="155" t="s">
        <v>187</v>
      </c>
      <c r="B264" s="161" t="s">
        <v>414</v>
      </c>
      <c r="C264" s="160" t="s">
        <v>37</v>
      </c>
      <c r="D264" s="160">
        <v>30</v>
      </c>
      <c r="E264" s="155" t="s">
        <v>412</v>
      </c>
      <c r="F264" s="155" t="s">
        <v>415</v>
      </c>
      <c r="G264" s="158">
        <v>240</v>
      </c>
      <c r="H264" s="184"/>
      <c r="I264" s="158"/>
      <c r="J264" s="158">
        <f>G264</f>
        <v>240</v>
      </c>
      <c r="K264" s="116"/>
      <c r="L264" s="116"/>
      <c r="M264" s="116"/>
      <c r="N264" s="116"/>
      <c r="O264" s="130"/>
      <c r="P264" s="130"/>
    </row>
    <row r="265" spans="1:16" ht="75">
      <c r="A265" s="155" t="s">
        <v>188</v>
      </c>
      <c r="B265" s="161" t="s">
        <v>480</v>
      </c>
      <c r="C265" s="160" t="s">
        <v>37</v>
      </c>
      <c r="D265" s="160">
        <v>26</v>
      </c>
      <c r="E265" s="155" t="s">
        <v>412</v>
      </c>
      <c r="F265" s="155" t="s">
        <v>415</v>
      </c>
      <c r="G265" s="158">
        <v>118</v>
      </c>
      <c r="H265" s="184"/>
      <c r="I265" s="158"/>
      <c r="J265" s="158">
        <f>G265</f>
        <v>118</v>
      </c>
      <c r="K265" s="116"/>
      <c r="L265" s="116"/>
      <c r="M265" s="116"/>
      <c r="N265" s="116"/>
      <c r="O265" s="130"/>
      <c r="P265" s="130"/>
    </row>
    <row r="266" spans="1:16" ht="56.25">
      <c r="A266" s="155" t="s">
        <v>189</v>
      </c>
      <c r="B266" s="161" t="s">
        <v>416</v>
      </c>
      <c r="C266" s="160" t="s">
        <v>37</v>
      </c>
      <c r="D266" s="160">
        <v>8</v>
      </c>
      <c r="E266" s="155" t="s">
        <v>412</v>
      </c>
      <c r="F266" s="155" t="s">
        <v>415</v>
      </c>
      <c r="G266" s="158">
        <v>260</v>
      </c>
      <c r="H266" s="184"/>
      <c r="I266" s="158"/>
      <c r="J266" s="158">
        <f>G266</f>
        <v>260</v>
      </c>
      <c r="K266" s="116"/>
      <c r="L266" s="116"/>
      <c r="M266" s="116"/>
      <c r="N266" s="116"/>
      <c r="O266" s="130"/>
      <c r="P266" s="130"/>
    </row>
    <row r="267" ht="18.75">
      <c r="B267" s="226"/>
    </row>
    <row r="268" ht="18.75">
      <c r="B268" s="226"/>
    </row>
    <row r="269" ht="18.75">
      <c r="B269" s="226"/>
    </row>
    <row r="270" spans="2:5" ht="18.75">
      <c r="B270" s="226"/>
      <c r="C270" s="113"/>
      <c r="D270" s="230"/>
      <c r="E270" s="231"/>
    </row>
    <row r="271" ht="18.75">
      <c r="B271" s="226"/>
    </row>
    <row r="272" ht="18.75">
      <c r="B272" s="227"/>
    </row>
    <row r="273" ht="18.75">
      <c r="B273" s="227"/>
    </row>
    <row r="274" ht="18.75">
      <c r="B274" s="227"/>
    </row>
    <row r="275" ht="18.75">
      <c r="B275" s="227"/>
    </row>
    <row r="276" ht="18.75">
      <c r="B276" s="227"/>
    </row>
    <row r="277" ht="18.75">
      <c r="B277" s="227"/>
    </row>
    <row r="278" ht="18.75">
      <c r="B278" s="227"/>
    </row>
    <row r="279" ht="18.75">
      <c r="B279" s="227"/>
    </row>
    <row r="280" ht="18.75">
      <c r="B280" s="227"/>
    </row>
    <row r="281" ht="18.75">
      <c r="B281" s="227"/>
    </row>
    <row r="282" ht="18.75">
      <c r="B282" s="227"/>
    </row>
    <row r="283" ht="18.75">
      <c r="B283" s="227"/>
    </row>
    <row r="284" ht="18.75">
      <c r="B284" s="227"/>
    </row>
    <row r="285" ht="18.75">
      <c r="B285" s="227"/>
    </row>
    <row r="286" ht="18.75">
      <c r="B286" s="227"/>
    </row>
    <row r="287" ht="18.75">
      <c r="B287" s="227"/>
    </row>
    <row r="288" ht="18.75">
      <c r="B288" s="227"/>
    </row>
    <row r="289" ht="18.75">
      <c r="B289" s="227"/>
    </row>
    <row r="290" ht="18.75">
      <c r="B290" s="227"/>
    </row>
    <row r="291" ht="18.75">
      <c r="B291" s="227"/>
    </row>
    <row r="292" ht="18.75">
      <c r="B292" s="227"/>
    </row>
    <row r="293" ht="18.75">
      <c r="B293" s="227"/>
    </row>
    <row r="294" ht="18.75">
      <c r="B294" s="227"/>
    </row>
    <row r="295" ht="18.75">
      <c r="B295" s="227"/>
    </row>
    <row r="296" ht="18.75">
      <c r="B296" s="227"/>
    </row>
    <row r="297" ht="18.75">
      <c r="B297" s="227"/>
    </row>
    <row r="298" ht="18.75">
      <c r="B298" s="227"/>
    </row>
    <row r="299" ht="18.75">
      <c r="B299" s="227"/>
    </row>
    <row r="300" ht="18.75">
      <c r="B300" s="227"/>
    </row>
    <row r="301" ht="18.75">
      <c r="B301" s="227"/>
    </row>
    <row r="302" ht="18.75">
      <c r="B302" s="227"/>
    </row>
    <row r="303" ht="18.75">
      <c r="B303" s="227"/>
    </row>
    <row r="304" ht="18.75">
      <c r="B304" s="227"/>
    </row>
    <row r="305" ht="18.75">
      <c r="B305" s="227"/>
    </row>
    <row r="306" ht="18.75">
      <c r="B306" s="227"/>
    </row>
    <row r="307" ht="18.75">
      <c r="B307" s="227"/>
    </row>
    <row r="308" ht="18.75">
      <c r="B308" s="227"/>
    </row>
    <row r="309" ht="18.75">
      <c r="B309" s="227"/>
    </row>
    <row r="310" ht="18.75">
      <c r="B310" s="227"/>
    </row>
    <row r="311" ht="18.75">
      <c r="B311" s="227"/>
    </row>
    <row r="312" ht="18.75">
      <c r="B312" s="227"/>
    </row>
    <row r="313" ht="18.75">
      <c r="B313" s="227"/>
    </row>
    <row r="314" ht="18.75">
      <c r="B314" s="227"/>
    </row>
    <row r="315" ht="18.75">
      <c r="B315" s="227"/>
    </row>
    <row r="316" ht="18.75">
      <c r="B316" s="227"/>
    </row>
    <row r="317" ht="18.75">
      <c r="B317" s="227"/>
    </row>
    <row r="318" ht="18.75">
      <c r="B318" s="227"/>
    </row>
    <row r="319" ht="18.75">
      <c r="B319" s="227"/>
    </row>
    <row r="320" ht="18.75">
      <c r="B320" s="227"/>
    </row>
    <row r="321" ht="18.75">
      <c r="B321" s="227"/>
    </row>
    <row r="322" ht="18.75">
      <c r="B322" s="227"/>
    </row>
    <row r="323" ht="18.75">
      <c r="B323" s="227"/>
    </row>
    <row r="324" ht="18.75">
      <c r="B324" s="227"/>
    </row>
    <row r="325" ht="18.75">
      <c r="B325" s="227"/>
    </row>
    <row r="326" ht="18.75">
      <c r="B326" s="227"/>
    </row>
    <row r="327" ht="18.75">
      <c r="B327" s="227"/>
    </row>
    <row r="328" ht="18.75">
      <c r="B328" s="227"/>
    </row>
    <row r="329" ht="18.75">
      <c r="B329" s="227"/>
    </row>
    <row r="330" ht="18.75">
      <c r="B330" s="227"/>
    </row>
    <row r="331" ht="18.75">
      <c r="B331" s="227"/>
    </row>
    <row r="332" ht="18.75">
      <c r="B332" s="227"/>
    </row>
    <row r="333" ht="18.75">
      <c r="B333" s="227"/>
    </row>
    <row r="334" ht="18.75">
      <c r="B334" s="227"/>
    </row>
    <row r="335" ht="18.75">
      <c r="B335" s="227"/>
    </row>
    <row r="336" ht="18.75">
      <c r="B336" s="227"/>
    </row>
    <row r="337" ht="18.75">
      <c r="B337" s="227"/>
    </row>
    <row r="338" ht="18.75">
      <c r="B338" s="227"/>
    </row>
    <row r="339" ht="18.75">
      <c r="B339" s="227"/>
    </row>
    <row r="340" ht="18.75">
      <c r="B340" s="227"/>
    </row>
    <row r="341" ht="18.75">
      <c r="B341" s="227"/>
    </row>
    <row r="342" ht="18.75">
      <c r="B342" s="227"/>
    </row>
    <row r="343" ht="18.75">
      <c r="B343" s="227"/>
    </row>
    <row r="344" ht="18.75">
      <c r="B344" s="227"/>
    </row>
    <row r="345" ht="18.75">
      <c r="B345" s="227"/>
    </row>
    <row r="346" ht="18.75">
      <c r="B346" s="227"/>
    </row>
    <row r="347" ht="18.75">
      <c r="B347" s="227"/>
    </row>
    <row r="348" ht="18.75">
      <c r="B348" s="227"/>
    </row>
    <row r="349" ht="18.75">
      <c r="B349" s="227"/>
    </row>
    <row r="350" ht="18.75">
      <c r="B350" s="227"/>
    </row>
    <row r="351" ht="18.75">
      <c r="B351" s="227"/>
    </row>
    <row r="352" ht="18.75">
      <c r="B352" s="227"/>
    </row>
    <row r="353" ht="18.75">
      <c r="B353" s="227"/>
    </row>
    <row r="354" ht="18.75">
      <c r="B354" s="227"/>
    </row>
    <row r="355" ht="18.75">
      <c r="B355" s="227"/>
    </row>
    <row r="356" ht="18.75">
      <c r="B356" s="227"/>
    </row>
    <row r="357" ht="18.75">
      <c r="B357" s="227"/>
    </row>
    <row r="358" ht="18.75">
      <c r="B358" s="227"/>
    </row>
    <row r="359" ht="18.75">
      <c r="B359" s="227"/>
    </row>
    <row r="360" ht="18.75">
      <c r="B360" s="227"/>
    </row>
    <row r="361" ht="18.75">
      <c r="B361" s="227"/>
    </row>
    <row r="362" ht="18.75">
      <c r="B362" s="227"/>
    </row>
    <row r="363" ht="18.75">
      <c r="B363" s="227"/>
    </row>
    <row r="364" ht="18.75">
      <c r="B364" s="227"/>
    </row>
    <row r="365" ht="18.75">
      <c r="B365" s="227"/>
    </row>
    <row r="366" ht="18.75">
      <c r="B366" s="227"/>
    </row>
    <row r="367" ht="18.75">
      <c r="B367" s="227"/>
    </row>
    <row r="368" ht="18.75">
      <c r="B368" s="227"/>
    </row>
    <row r="369" ht="18.75">
      <c r="B369" s="227"/>
    </row>
    <row r="370" ht="18.75">
      <c r="B370" s="227"/>
    </row>
    <row r="371" ht="18.75">
      <c r="B371" s="227"/>
    </row>
    <row r="372" ht="18.75">
      <c r="B372" s="227"/>
    </row>
    <row r="373" ht="18.75">
      <c r="B373" s="227"/>
    </row>
    <row r="374" ht="18.75">
      <c r="B374" s="227"/>
    </row>
    <row r="375" ht="18.75">
      <c r="B375" s="227"/>
    </row>
    <row r="376" ht="18.75">
      <c r="B376" s="227"/>
    </row>
    <row r="377" ht="18.75">
      <c r="B377" s="227"/>
    </row>
    <row r="378" ht="18.75">
      <c r="B378" s="227"/>
    </row>
    <row r="379" ht="18.75">
      <c r="B379" s="227"/>
    </row>
    <row r="380" ht="18.75">
      <c r="B380" s="227"/>
    </row>
    <row r="381" ht="18.75">
      <c r="B381" s="227"/>
    </row>
    <row r="382" ht="18.75">
      <c r="B382" s="227"/>
    </row>
    <row r="383" ht="18.75">
      <c r="B383" s="227"/>
    </row>
    <row r="384" ht="18.75">
      <c r="B384" s="227"/>
    </row>
    <row r="385" ht="18.75">
      <c r="B385" s="227"/>
    </row>
    <row r="386" ht="18.75">
      <c r="B386" s="227"/>
    </row>
    <row r="387" ht="18.75">
      <c r="B387" s="227"/>
    </row>
    <row r="388" ht="18.75">
      <c r="B388" s="227"/>
    </row>
    <row r="389" ht="18.75">
      <c r="B389" s="227"/>
    </row>
    <row r="390" ht="18.75">
      <c r="B390" s="227"/>
    </row>
    <row r="391" ht="18.75">
      <c r="B391" s="227"/>
    </row>
    <row r="392" ht="18.75">
      <c r="B392" s="227"/>
    </row>
    <row r="393" ht="18.75">
      <c r="B393" s="227"/>
    </row>
    <row r="394" ht="18.75">
      <c r="B394" s="227"/>
    </row>
    <row r="395" ht="18.75">
      <c r="B395" s="227"/>
    </row>
    <row r="396" ht="18.75">
      <c r="B396" s="227"/>
    </row>
    <row r="397" ht="18.75">
      <c r="B397" s="227"/>
    </row>
    <row r="398" ht="18.75">
      <c r="B398" s="227"/>
    </row>
    <row r="399" ht="18.75">
      <c r="B399" s="227"/>
    </row>
    <row r="400" ht="18.75">
      <c r="B400" s="227"/>
    </row>
    <row r="401" ht="18.75">
      <c r="B401" s="227"/>
    </row>
    <row r="402" ht="18.75">
      <c r="B402" s="227"/>
    </row>
    <row r="403" ht="18.75">
      <c r="B403" s="227"/>
    </row>
    <row r="404" ht="18.75">
      <c r="B404" s="227"/>
    </row>
    <row r="405" ht="18.75">
      <c r="B405" s="227"/>
    </row>
    <row r="406" ht="18.75">
      <c r="B406" s="227"/>
    </row>
    <row r="407" ht="18.75">
      <c r="B407" s="227"/>
    </row>
    <row r="408" ht="18.75">
      <c r="B408" s="227"/>
    </row>
    <row r="409" ht="18.75">
      <c r="B409" s="227"/>
    </row>
    <row r="410" ht="18.75">
      <c r="B410" s="227"/>
    </row>
    <row r="411" ht="18.75">
      <c r="B411" s="227"/>
    </row>
    <row r="412" ht="18.75">
      <c r="B412" s="227"/>
    </row>
    <row r="413" ht="18.75">
      <c r="B413" s="227"/>
    </row>
    <row r="414" ht="18.75">
      <c r="B414" s="227"/>
    </row>
    <row r="415" ht="18.75">
      <c r="B415" s="227"/>
    </row>
    <row r="416" ht="18.75">
      <c r="B416" s="227"/>
    </row>
    <row r="417" ht="18.75">
      <c r="B417" s="227"/>
    </row>
    <row r="418" ht="18.75">
      <c r="B418" s="227"/>
    </row>
    <row r="419" ht="18.75">
      <c r="B419" s="227"/>
    </row>
    <row r="420" ht="18.75">
      <c r="B420" s="227"/>
    </row>
    <row r="421" ht="18.75">
      <c r="B421" s="227"/>
    </row>
    <row r="422" ht="18.75">
      <c r="B422" s="227"/>
    </row>
    <row r="423" ht="18.75">
      <c r="B423" s="227"/>
    </row>
    <row r="424" ht="18.75">
      <c r="B424" s="227"/>
    </row>
    <row r="425" ht="18.75">
      <c r="B425" s="227"/>
    </row>
    <row r="426" ht="18.75">
      <c r="B426" s="227"/>
    </row>
    <row r="427" ht="18.75">
      <c r="B427" s="227"/>
    </row>
    <row r="428" ht="18.75">
      <c r="B428" s="227"/>
    </row>
    <row r="429" ht="18.75">
      <c r="B429" s="227"/>
    </row>
    <row r="430" ht="18.75">
      <c r="B430" s="227"/>
    </row>
    <row r="431" ht="18.75">
      <c r="B431" s="227"/>
    </row>
    <row r="432" ht="18.75">
      <c r="B432" s="227"/>
    </row>
    <row r="433" ht="18.75">
      <c r="B433" s="227"/>
    </row>
  </sheetData>
  <sheetProtection/>
  <mergeCells count="319">
    <mergeCell ref="A165:J165"/>
    <mergeCell ref="G249:G253"/>
    <mergeCell ref="J228:J229"/>
    <mergeCell ref="J230:J231"/>
    <mergeCell ref="J232:J234"/>
    <mergeCell ref="J235:J236"/>
    <mergeCell ref="J237:J238"/>
    <mergeCell ref="J239:J240"/>
    <mergeCell ref="J246:J247"/>
    <mergeCell ref="J249:J253"/>
    <mergeCell ref="G246:G247"/>
    <mergeCell ref="A168:J168"/>
    <mergeCell ref="A169:J169"/>
    <mergeCell ref="A176:J176"/>
    <mergeCell ref="A191:J191"/>
    <mergeCell ref="G235:G236"/>
    <mergeCell ref="A7:J7"/>
    <mergeCell ref="A88:J88"/>
    <mergeCell ref="A94:J94"/>
    <mergeCell ref="A103:J103"/>
    <mergeCell ref="A13:J13"/>
    <mergeCell ref="A14:J14"/>
    <mergeCell ref="A19:J19"/>
    <mergeCell ref="A9:A11"/>
    <mergeCell ref="B9:B11"/>
    <mergeCell ref="C9:C11"/>
    <mergeCell ref="E9:F9"/>
    <mergeCell ref="A44:A45"/>
    <mergeCell ref="B44:B45"/>
    <mergeCell ref="A27:A28"/>
    <mergeCell ref="B27:B28"/>
    <mergeCell ref="A20:A21"/>
    <mergeCell ref="B20:B21"/>
    <mergeCell ref="G90:G91"/>
    <mergeCell ref="J90:J91"/>
    <mergeCell ref="G96:G98"/>
    <mergeCell ref="J96:J98"/>
    <mergeCell ref="HC10:HC11"/>
    <mergeCell ref="HD10:HD11"/>
    <mergeCell ref="GQ9:GQ11"/>
    <mergeCell ref="GR9:GS9"/>
    <mergeCell ref="GT9:GW9"/>
    <mergeCell ref="GX9:GX11"/>
    <mergeCell ref="GY9:GZ9"/>
    <mergeCell ref="HA9:HD9"/>
    <mergeCell ref="GT10:GT11"/>
    <mergeCell ref="GU10:GU11"/>
    <mergeCell ref="A158:J158"/>
    <mergeCell ref="A112:J112"/>
    <mergeCell ref="A64:J64"/>
    <mergeCell ref="A87:J87"/>
    <mergeCell ref="A145:J145"/>
    <mergeCell ref="A146:J146"/>
    <mergeCell ref="A150:J150"/>
    <mergeCell ref="A157:J157"/>
    <mergeCell ref="G100:G101"/>
    <mergeCell ref="J100:J101"/>
    <mergeCell ref="HE8:HK8"/>
    <mergeCell ref="HE9:HE11"/>
    <mergeCell ref="HF9:HG9"/>
    <mergeCell ref="HH9:HK9"/>
    <mergeCell ref="HH10:HH11"/>
    <mergeCell ref="HI10:HI11"/>
    <mergeCell ref="HJ10:HJ11"/>
    <mergeCell ref="HK10:HK11"/>
    <mergeCell ref="GV10:GV11"/>
    <mergeCell ref="GW10:GW11"/>
    <mergeCell ref="HA10:HA11"/>
    <mergeCell ref="HB10:HB11"/>
    <mergeCell ref="GK9:GL9"/>
    <mergeCell ref="GM9:GP9"/>
    <mergeCell ref="GM10:GM11"/>
    <mergeCell ref="GN10:GN11"/>
    <mergeCell ref="GO10:GO11"/>
    <mergeCell ref="GP10:GP11"/>
    <mergeCell ref="GA10:GA11"/>
    <mergeCell ref="GB10:GB11"/>
    <mergeCell ref="GF9:GI9"/>
    <mergeCell ref="GJ9:GJ11"/>
    <mergeCell ref="GH10:GH11"/>
    <mergeCell ref="GI10:GI11"/>
    <mergeCell ref="GF10:GF11"/>
    <mergeCell ref="GG10:GG11"/>
    <mergeCell ref="GC9:GC11"/>
    <mergeCell ref="GD9:GE9"/>
    <mergeCell ref="FR9:FU9"/>
    <mergeCell ref="FV9:FV11"/>
    <mergeCell ref="FW9:FX9"/>
    <mergeCell ref="FY9:GB9"/>
    <mergeCell ref="FR10:FR11"/>
    <mergeCell ref="FS10:FS11"/>
    <mergeCell ref="FT10:FT11"/>
    <mergeCell ref="FU10:FU11"/>
    <mergeCell ref="FY10:FY11"/>
    <mergeCell ref="FZ10:FZ11"/>
    <mergeCell ref="FO9:FO11"/>
    <mergeCell ref="FP9:FQ9"/>
    <mergeCell ref="FK10:FK11"/>
    <mergeCell ref="FL10:FL11"/>
    <mergeCell ref="FM10:FM11"/>
    <mergeCell ref="FN10:FN11"/>
    <mergeCell ref="FF10:FF11"/>
    <mergeCell ref="FG10:FG11"/>
    <mergeCell ref="FI9:FJ9"/>
    <mergeCell ref="FK9:FN9"/>
    <mergeCell ref="GX8:HD8"/>
    <mergeCell ref="FA8:FG8"/>
    <mergeCell ref="FH8:FN8"/>
    <mergeCell ref="FO8:FU8"/>
    <mergeCell ref="FV8:GB8"/>
    <mergeCell ref="EQ10:EQ11"/>
    <mergeCell ref="GC8:GI8"/>
    <mergeCell ref="GJ8:GP8"/>
    <mergeCell ref="GQ8:GW8"/>
    <mergeCell ref="FA9:FA11"/>
    <mergeCell ref="FB9:FC9"/>
    <mergeCell ref="FD9:FG9"/>
    <mergeCell ref="FH9:FH11"/>
    <mergeCell ref="FD10:FD11"/>
    <mergeCell ref="FE10:FE11"/>
    <mergeCell ref="EM8:ES8"/>
    <mergeCell ref="ET8:EZ8"/>
    <mergeCell ref="ET9:ET11"/>
    <mergeCell ref="EU9:EV9"/>
    <mergeCell ref="ER10:ER11"/>
    <mergeCell ref="ES10:ES11"/>
    <mergeCell ref="EM9:EM11"/>
    <mergeCell ref="EN9:EO9"/>
    <mergeCell ref="EP9:ES9"/>
    <mergeCell ref="EP10:EP11"/>
    <mergeCell ref="EW9:EZ9"/>
    <mergeCell ref="EW10:EW11"/>
    <mergeCell ref="EX10:EX11"/>
    <mergeCell ref="EY10:EY11"/>
    <mergeCell ref="EZ10:EZ11"/>
    <mergeCell ref="EB9:EE9"/>
    <mergeCell ref="EF9:EF11"/>
    <mergeCell ref="EG9:EH9"/>
    <mergeCell ref="EI9:EL9"/>
    <mergeCell ref="EK10:EK11"/>
    <mergeCell ref="EL10:EL11"/>
    <mergeCell ref="DY8:EE8"/>
    <mergeCell ref="EF8:EL8"/>
    <mergeCell ref="EB10:EB11"/>
    <mergeCell ref="EC10:EC11"/>
    <mergeCell ref="ED10:ED11"/>
    <mergeCell ref="EE10:EE11"/>
    <mergeCell ref="EI10:EI11"/>
    <mergeCell ref="EJ10:EJ11"/>
    <mergeCell ref="DY9:DY11"/>
    <mergeCell ref="DZ9:EA9"/>
    <mergeCell ref="DU10:DU11"/>
    <mergeCell ref="DV10:DV11"/>
    <mergeCell ref="DK8:DQ8"/>
    <mergeCell ref="DR8:DX8"/>
    <mergeCell ref="DK9:DK11"/>
    <mergeCell ref="DL9:DM9"/>
    <mergeCell ref="DN9:DQ9"/>
    <mergeCell ref="DR9:DR11"/>
    <mergeCell ref="DW10:DW11"/>
    <mergeCell ref="DX10:DX11"/>
    <mergeCell ref="DU9:DX9"/>
    <mergeCell ref="DN10:DN11"/>
    <mergeCell ref="DO10:DO11"/>
    <mergeCell ref="DD8:DJ8"/>
    <mergeCell ref="DD9:DD11"/>
    <mergeCell ref="DE9:DF9"/>
    <mergeCell ref="DG9:DJ9"/>
    <mergeCell ref="DG10:DG11"/>
    <mergeCell ref="DH10:DH11"/>
    <mergeCell ref="DP10:DP11"/>
    <mergeCell ref="CP9:CP11"/>
    <mergeCell ref="CQ9:CR9"/>
    <mergeCell ref="CS9:CV9"/>
    <mergeCell ref="DS9:DT9"/>
    <mergeCell ref="DQ10:DQ11"/>
    <mergeCell ref="DI10:DI11"/>
    <mergeCell ref="DJ10:DJ11"/>
    <mergeCell ref="CU10:CU11"/>
    <mergeCell ref="CV10:CV11"/>
    <mergeCell ref="CS10:CS11"/>
    <mergeCell ref="CT10:CT11"/>
    <mergeCell ref="CZ9:DC9"/>
    <mergeCell ref="CZ10:CZ11"/>
    <mergeCell ref="DA10:DA11"/>
    <mergeCell ref="DB10:DB11"/>
    <mergeCell ref="DC10:DC11"/>
    <mergeCell ref="CP8:CV8"/>
    <mergeCell ref="CW8:DC8"/>
    <mergeCell ref="CB9:CB11"/>
    <mergeCell ref="CC9:CD9"/>
    <mergeCell ref="CE9:CH9"/>
    <mergeCell ref="CI9:CI11"/>
    <mergeCell ref="CJ9:CK9"/>
    <mergeCell ref="CL9:CO9"/>
    <mergeCell ref="CW9:CW11"/>
    <mergeCell ref="CX9:CY9"/>
    <mergeCell ref="CB8:CH8"/>
    <mergeCell ref="CI8:CO8"/>
    <mergeCell ref="CE10:CE11"/>
    <mergeCell ref="CF10:CF11"/>
    <mergeCell ref="CG10:CG11"/>
    <mergeCell ref="CH10:CH11"/>
    <mergeCell ref="CL10:CL11"/>
    <mergeCell ref="CM10:CM11"/>
    <mergeCell ref="CN10:CN11"/>
    <mergeCell ref="CO10:CO11"/>
    <mergeCell ref="BN8:BT8"/>
    <mergeCell ref="BU8:CA8"/>
    <mergeCell ref="BN9:BN11"/>
    <mergeCell ref="BO9:BP9"/>
    <mergeCell ref="BQ9:BT9"/>
    <mergeCell ref="BU9:BU11"/>
    <mergeCell ref="BZ10:BZ11"/>
    <mergeCell ref="CA10:CA11"/>
    <mergeCell ref="BV9:BW9"/>
    <mergeCell ref="BX9:CA9"/>
    <mergeCell ref="BG8:BM8"/>
    <mergeCell ref="BG9:BG11"/>
    <mergeCell ref="BH9:BI9"/>
    <mergeCell ref="BJ9:BM9"/>
    <mergeCell ref="BJ10:BJ11"/>
    <mergeCell ref="BK10:BK11"/>
    <mergeCell ref="BX10:BX11"/>
    <mergeCell ref="BY10:BY11"/>
    <mergeCell ref="BL10:BL11"/>
    <mergeCell ref="BM10:BM11"/>
    <mergeCell ref="BQ10:BQ11"/>
    <mergeCell ref="BR10:BR11"/>
    <mergeCell ref="BS10:BS11"/>
    <mergeCell ref="BT10:BT11"/>
    <mergeCell ref="AZ8:BF8"/>
    <mergeCell ref="AZ9:AZ11"/>
    <mergeCell ref="BA9:BB9"/>
    <mergeCell ref="BC9:BF9"/>
    <mergeCell ref="BC10:BC11"/>
    <mergeCell ref="BD10:BD11"/>
    <mergeCell ref="BE10:BE11"/>
    <mergeCell ref="BF10:BF11"/>
    <mergeCell ref="AS8:AY8"/>
    <mergeCell ref="AS9:AS11"/>
    <mergeCell ref="AT9:AU9"/>
    <mergeCell ref="AV9:AY9"/>
    <mergeCell ref="AV10:AV11"/>
    <mergeCell ref="AW10:AW11"/>
    <mergeCell ref="AX10:AX11"/>
    <mergeCell ref="AY10:AY11"/>
    <mergeCell ref="AL8:AR8"/>
    <mergeCell ref="AL9:AL11"/>
    <mergeCell ref="AM9:AN9"/>
    <mergeCell ref="AO9:AR9"/>
    <mergeCell ref="AO10:AO11"/>
    <mergeCell ref="AP10:AP11"/>
    <mergeCell ref="AQ10:AQ11"/>
    <mergeCell ref="AR10:AR11"/>
    <mergeCell ref="AE8:AK8"/>
    <mergeCell ref="AE9:AE11"/>
    <mergeCell ref="AF9:AG9"/>
    <mergeCell ref="AH9:AK9"/>
    <mergeCell ref="AH10:AH11"/>
    <mergeCell ref="AI10:AI11"/>
    <mergeCell ref="AJ10:AJ11"/>
    <mergeCell ref="AK10:AK11"/>
    <mergeCell ref="Q8:W8"/>
    <mergeCell ref="X8:AD8"/>
    <mergeCell ref="X9:X11"/>
    <mergeCell ref="Y9:Z9"/>
    <mergeCell ref="AA9:AD9"/>
    <mergeCell ref="AA10:AA11"/>
    <mergeCell ref="AB10:AB11"/>
    <mergeCell ref="AC10:AC11"/>
    <mergeCell ref="AD10:AD11"/>
    <mergeCell ref="Q9:Q11"/>
    <mergeCell ref="R9:S9"/>
    <mergeCell ref="T9:W9"/>
    <mergeCell ref="T10:T11"/>
    <mergeCell ref="U10:U11"/>
    <mergeCell ref="V10:V11"/>
    <mergeCell ref="W10:W11"/>
    <mergeCell ref="O10:O11"/>
    <mergeCell ref="G9:J9"/>
    <mergeCell ref="K9:N9"/>
    <mergeCell ref="F1:P3"/>
    <mergeCell ref="M4:P4"/>
    <mergeCell ref="A5:J5"/>
    <mergeCell ref="A6:J6"/>
    <mergeCell ref="H4:J4"/>
    <mergeCell ref="P10:P11"/>
    <mergeCell ref="D9:D11"/>
    <mergeCell ref="L10:L11"/>
    <mergeCell ref="M10:M11"/>
    <mergeCell ref="A8:J8"/>
    <mergeCell ref="O9:P9"/>
    <mergeCell ref="G10:G11"/>
    <mergeCell ref="H10:H11"/>
    <mergeCell ref="I10:I11"/>
    <mergeCell ref="J10:J11"/>
    <mergeCell ref="K10:K11"/>
    <mergeCell ref="N10:N11"/>
    <mergeCell ref="C57:P57"/>
    <mergeCell ref="C60:P60"/>
    <mergeCell ref="B30:B31"/>
    <mergeCell ref="A30:A31"/>
    <mergeCell ref="A32:A33"/>
    <mergeCell ref="B32:B33"/>
    <mergeCell ref="A37:A38"/>
    <mergeCell ref="B37:B38"/>
    <mergeCell ref="A39:A40"/>
    <mergeCell ref="B39:B40"/>
    <mergeCell ref="A255:J255"/>
    <mergeCell ref="A209:J209"/>
    <mergeCell ref="A225:J225"/>
    <mergeCell ref="A226:J226"/>
    <mergeCell ref="A254:J254"/>
    <mergeCell ref="G228:G229"/>
    <mergeCell ref="G230:G231"/>
    <mergeCell ref="G232:G234"/>
    <mergeCell ref="G237:G238"/>
    <mergeCell ref="G239:G240"/>
  </mergeCells>
  <printOptions horizontalCentered="1"/>
  <pageMargins left="0.21" right="0.16" top="0.5511811023622047" bottom="0.35433070866141736" header="0.31496062992125984" footer="0.31496062992125984"/>
  <pageSetup horizontalDpi="600" verticalDpi="600" orientation="landscape" paperSize="9" scale="67" r:id="rId1"/>
  <headerFooter alignWithMargins="0">
    <oddHeader>&amp;C&amp;P</oddHeader>
  </headerFooter>
  <rowBreaks count="7" manualBreakCount="7">
    <brk id="35" max="9" man="1"/>
    <brk id="72" max="9" man="1"/>
    <brk id="110" max="9" man="1"/>
    <brk id="147" max="9" man="1"/>
    <brk id="183" max="9" man="1"/>
    <brk id="221" max="9" man="1"/>
    <brk id="253" max="9" man="1"/>
  </rowBreaks>
  <ignoredErrors>
    <ignoredError sqref="K12:P12 H151 GD12:GI12 A256:A266 A128 A95:A101 A90:A93 BH12:BM12 A113 A227:A252 A104:A111" numberStoredAsText="1"/>
    <ignoredError sqref="F16:F18 F20 F61:F63 F58:F59 F55:F56 F51:F54 F41:F50 F65:F86 F21:F27 F34:F35 E104:E111 A126:A127 E147:E149 E257:F261 E123:E127 F114:F118 E114:E119 E120:E121 F120:F121 F123:F127 E96:E99 F36 A41:A45 A47 A58:A59 F37:F40 F29:F33 A34:A36 A29" twoDigitTextYear="1"/>
    <ignoredError sqref="A46 A48:A57 A60" numberStoredAsText="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P420"/>
  <sheetViews>
    <sheetView view="pageBreakPreview" zoomScaleSheetLayoutView="100" zoomScalePageLayoutView="0" workbookViewId="0" topLeftCell="A4">
      <selection activeCell="A12" sqref="A12:P70"/>
    </sheetView>
  </sheetViews>
  <sheetFormatPr defaultColWidth="9.00390625" defaultRowHeight="12.75"/>
  <cols>
    <col min="1" max="1" width="8.25390625" style="37" customWidth="1"/>
    <col min="2" max="2" width="51.375" style="0" customWidth="1"/>
    <col min="3" max="3" width="11.00390625" style="9" customWidth="1"/>
    <col min="4" max="4" width="16.25390625" style="9" customWidth="1"/>
    <col min="5" max="5" width="10.25390625" style="11" customWidth="1"/>
    <col min="6" max="6" width="10.75390625" style="11" customWidth="1"/>
    <col min="7" max="7" width="12.125" style="11" customWidth="1"/>
    <col min="8" max="8" width="11.25390625" style="11" customWidth="1"/>
    <col min="9" max="9" width="15.00390625" style="11" customWidth="1"/>
    <col min="10" max="10" width="13.75390625" style="11" customWidth="1"/>
    <col min="11" max="11" width="7.25390625" style="11" customWidth="1"/>
    <col min="12" max="12" width="10.75390625" style="11" customWidth="1"/>
    <col min="13" max="13" width="14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>
      <c r="A4" s="310" t="s">
        <v>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2"/>
    </row>
    <row r="5" spans="1:16" ht="15">
      <c r="A5" s="310" t="s">
        <v>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22"/>
    </row>
    <row r="6" spans="1:16" ht="15.75" customHeight="1">
      <c r="A6" s="311" t="s">
        <v>139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22"/>
    </row>
    <row r="7" spans="1:16" ht="15">
      <c r="A7" s="328" t="s">
        <v>140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22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26" t="s">
        <v>156</v>
      </c>
      <c r="H9" s="326" t="s">
        <v>8</v>
      </c>
      <c r="I9" s="326" t="s">
        <v>9</v>
      </c>
      <c r="J9" s="326" t="s">
        <v>157</v>
      </c>
      <c r="K9" s="326" t="s">
        <v>156</v>
      </c>
      <c r="L9" s="326" t="s">
        <v>8</v>
      </c>
      <c r="M9" s="326" t="s">
        <v>9</v>
      </c>
      <c r="N9" s="326" t="s">
        <v>157</v>
      </c>
      <c r="O9" s="333" t="s">
        <v>158</v>
      </c>
      <c r="P9" s="335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27"/>
      <c r="H10" s="327"/>
      <c r="I10" s="327"/>
      <c r="J10" s="327"/>
      <c r="K10" s="327"/>
      <c r="L10" s="327"/>
      <c r="M10" s="327"/>
      <c r="N10" s="327"/>
      <c r="O10" s="334"/>
      <c r="P10" s="336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29">
        <v>12</v>
      </c>
    </row>
    <row r="12" spans="1:16" ht="15.75">
      <c r="A12" s="372" t="s">
        <v>356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4"/>
    </row>
    <row r="13" spans="1:16" ht="15.75">
      <c r="A13" s="14">
        <v>1</v>
      </c>
      <c r="B13" s="70" t="s">
        <v>256</v>
      </c>
      <c r="C13" s="42" t="s">
        <v>258</v>
      </c>
      <c r="D13" s="43">
        <v>17</v>
      </c>
      <c r="E13" s="78">
        <v>41091</v>
      </c>
      <c r="F13" s="89" t="s">
        <v>403</v>
      </c>
      <c r="G13" s="103">
        <v>10655.12</v>
      </c>
      <c r="H13" s="103"/>
      <c r="I13" s="103">
        <v>10459.02</v>
      </c>
      <c r="J13" s="103">
        <v>196.3</v>
      </c>
      <c r="K13" s="44"/>
      <c r="L13" s="44"/>
      <c r="M13" s="44"/>
      <c r="N13" s="44"/>
      <c r="O13" s="45"/>
      <c r="P13" s="46"/>
    </row>
    <row r="14" spans="1:16" ht="15.75">
      <c r="A14" s="14" t="s">
        <v>205</v>
      </c>
      <c r="B14" s="71" t="s">
        <v>257</v>
      </c>
      <c r="C14" s="42" t="s">
        <v>258</v>
      </c>
      <c r="D14" s="43">
        <v>2</v>
      </c>
      <c r="E14" s="78">
        <v>41030</v>
      </c>
      <c r="F14" s="89">
        <v>41153</v>
      </c>
      <c r="G14" s="103">
        <v>5700</v>
      </c>
      <c r="H14" s="103"/>
      <c r="I14" s="103">
        <v>5700</v>
      </c>
      <c r="J14" s="103"/>
      <c r="K14" s="44"/>
      <c r="L14" s="44"/>
      <c r="M14" s="44"/>
      <c r="N14" s="44"/>
      <c r="O14" s="45"/>
      <c r="P14" s="46"/>
    </row>
    <row r="15" spans="1:16" ht="15.75">
      <c r="A15" s="14" t="s">
        <v>206</v>
      </c>
      <c r="B15" s="72" t="s">
        <v>259</v>
      </c>
      <c r="C15" s="42" t="s">
        <v>258</v>
      </c>
      <c r="D15" s="104">
        <v>6</v>
      </c>
      <c r="E15" s="78">
        <v>41030</v>
      </c>
      <c r="F15" s="109">
        <v>41122</v>
      </c>
      <c r="G15" s="93">
        <v>1904.5</v>
      </c>
      <c r="H15" s="105"/>
      <c r="I15" s="93">
        <v>1904.5</v>
      </c>
      <c r="J15" s="106"/>
      <c r="K15" s="55"/>
      <c r="L15" s="51"/>
      <c r="M15" s="55"/>
      <c r="N15" s="51"/>
      <c r="O15" s="55"/>
      <c r="P15" s="52"/>
    </row>
    <row r="16" spans="1:16" ht="15.75">
      <c r="A16" s="14" t="s">
        <v>207</v>
      </c>
      <c r="B16" s="72" t="s">
        <v>260</v>
      </c>
      <c r="C16" s="42" t="s">
        <v>258</v>
      </c>
      <c r="D16" s="47">
        <v>15</v>
      </c>
      <c r="E16" s="102">
        <v>40909</v>
      </c>
      <c r="F16" s="78">
        <v>41274</v>
      </c>
      <c r="G16" s="93">
        <v>2116.8</v>
      </c>
      <c r="H16" s="93"/>
      <c r="I16" s="93">
        <v>1976</v>
      </c>
      <c r="J16" s="93">
        <v>140.8</v>
      </c>
      <c r="K16" s="49"/>
      <c r="L16" s="49"/>
      <c r="M16" s="49"/>
      <c r="N16" s="49"/>
      <c r="O16" s="45"/>
      <c r="P16" s="46"/>
    </row>
    <row r="17" spans="1:16" ht="15.75">
      <c r="A17" s="14" t="s">
        <v>210</v>
      </c>
      <c r="B17" s="41" t="s">
        <v>261</v>
      </c>
      <c r="C17" s="42" t="s">
        <v>258</v>
      </c>
      <c r="D17" s="47">
        <v>8</v>
      </c>
      <c r="E17" s="102">
        <v>41061</v>
      </c>
      <c r="F17" s="78">
        <v>41275</v>
      </c>
      <c r="G17" s="93">
        <v>207</v>
      </c>
      <c r="H17" s="93"/>
      <c r="I17" s="93">
        <v>178</v>
      </c>
      <c r="J17" s="93">
        <v>29</v>
      </c>
      <c r="K17" s="49"/>
      <c r="L17" s="49"/>
      <c r="M17" s="49"/>
      <c r="N17" s="49"/>
      <c r="O17" s="45"/>
      <c r="P17" s="46"/>
    </row>
    <row r="18" spans="1:16" ht="15.75">
      <c r="A18" s="14" t="s">
        <v>212</v>
      </c>
      <c r="B18" s="41" t="s">
        <v>262</v>
      </c>
      <c r="C18" s="42" t="s">
        <v>258</v>
      </c>
      <c r="D18" s="47">
        <v>13</v>
      </c>
      <c r="E18" s="102">
        <v>41153</v>
      </c>
      <c r="F18" s="78">
        <v>41276</v>
      </c>
      <c r="G18" s="93">
        <v>727.02</v>
      </c>
      <c r="H18" s="93"/>
      <c r="I18" s="93">
        <v>700.52</v>
      </c>
      <c r="J18" s="93">
        <v>26.5</v>
      </c>
      <c r="K18" s="49"/>
      <c r="L18" s="49"/>
      <c r="M18" s="49"/>
      <c r="N18" s="49"/>
      <c r="O18" s="45"/>
      <c r="P18" s="46"/>
    </row>
    <row r="19" spans="1:16" ht="15.75">
      <c r="A19" s="372" t="s">
        <v>357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4"/>
    </row>
    <row r="20" spans="1:16" ht="15.75">
      <c r="A20" s="14">
        <v>1</v>
      </c>
      <c r="B20" s="70" t="s">
        <v>256</v>
      </c>
      <c r="C20" s="42" t="s">
        <v>258</v>
      </c>
      <c r="D20" s="47">
        <v>2</v>
      </c>
      <c r="E20" s="102">
        <v>40980</v>
      </c>
      <c r="F20" s="78">
        <v>41243</v>
      </c>
      <c r="G20" s="76">
        <v>836.91</v>
      </c>
      <c r="H20" s="76"/>
      <c r="I20" s="76"/>
      <c r="J20" s="76"/>
      <c r="K20" s="49"/>
      <c r="L20" s="49"/>
      <c r="M20" s="49"/>
      <c r="N20" s="49"/>
      <c r="O20" s="45"/>
      <c r="P20" s="46"/>
    </row>
    <row r="21" spans="1:16" ht="15.75">
      <c r="A21" s="14" t="s">
        <v>205</v>
      </c>
      <c r="B21" s="71" t="s">
        <v>257</v>
      </c>
      <c r="C21" s="42" t="s">
        <v>258</v>
      </c>
      <c r="D21" s="47"/>
      <c r="E21" s="102"/>
      <c r="F21" s="78"/>
      <c r="G21" s="76"/>
      <c r="H21" s="76"/>
      <c r="I21" s="76"/>
      <c r="J21" s="76"/>
      <c r="K21" s="49"/>
      <c r="L21" s="49"/>
      <c r="M21" s="49"/>
      <c r="N21" s="49"/>
      <c r="O21" s="45"/>
      <c r="P21" s="46"/>
    </row>
    <row r="22" spans="1:16" ht="15.75">
      <c r="A22" s="14" t="s">
        <v>359</v>
      </c>
      <c r="B22" s="71" t="s">
        <v>358</v>
      </c>
      <c r="C22" s="42"/>
      <c r="D22" s="47">
        <v>1</v>
      </c>
      <c r="E22" s="102">
        <v>41064</v>
      </c>
      <c r="F22" s="78">
        <v>41153</v>
      </c>
      <c r="G22" s="76">
        <v>447.9</v>
      </c>
      <c r="H22" s="76"/>
      <c r="I22" s="76">
        <v>447.9</v>
      </c>
      <c r="J22" s="76"/>
      <c r="K22" s="49"/>
      <c r="L22" s="49"/>
      <c r="M22" s="49"/>
      <c r="N22" s="49"/>
      <c r="O22" s="45"/>
      <c r="P22" s="46"/>
    </row>
    <row r="23" spans="1:16" ht="15.75">
      <c r="A23" s="14" t="s">
        <v>360</v>
      </c>
      <c r="B23" s="71" t="s">
        <v>362</v>
      </c>
      <c r="C23" s="42"/>
      <c r="D23" s="47">
        <v>1</v>
      </c>
      <c r="E23" s="102">
        <v>41008</v>
      </c>
      <c r="F23" s="78">
        <v>41030</v>
      </c>
      <c r="G23" s="76">
        <v>99</v>
      </c>
      <c r="H23" s="76"/>
      <c r="I23" s="76">
        <v>99</v>
      </c>
      <c r="J23" s="76"/>
      <c r="K23" s="49"/>
      <c r="L23" s="49"/>
      <c r="M23" s="49"/>
      <c r="N23" s="49"/>
      <c r="O23" s="45"/>
      <c r="P23" s="46"/>
    </row>
    <row r="24" spans="1:16" ht="15.75">
      <c r="A24" s="14" t="s">
        <v>361</v>
      </c>
      <c r="B24" s="71" t="s">
        <v>363</v>
      </c>
      <c r="C24" s="42"/>
      <c r="D24" s="47">
        <v>1</v>
      </c>
      <c r="E24" s="102">
        <v>41043</v>
      </c>
      <c r="F24" s="78">
        <v>41061</v>
      </c>
      <c r="G24" s="76">
        <v>73</v>
      </c>
      <c r="H24" s="76"/>
      <c r="I24" s="76">
        <v>73</v>
      </c>
      <c r="J24" s="76"/>
      <c r="K24" s="49"/>
      <c r="L24" s="49"/>
      <c r="M24" s="49"/>
      <c r="N24" s="49"/>
      <c r="O24" s="45"/>
      <c r="P24" s="46"/>
    </row>
    <row r="25" spans="1:16" ht="18.75" customHeight="1">
      <c r="A25" s="14" t="s">
        <v>206</v>
      </c>
      <c r="B25" s="72" t="s">
        <v>259</v>
      </c>
      <c r="C25" s="42" t="s">
        <v>258</v>
      </c>
      <c r="D25" s="47">
        <v>1</v>
      </c>
      <c r="E25" s="102">
        <v>40980</v>
      </c>
      <c r="F25" s="78">
        <v>41043</v>
      </c>
      <c r="G25" s="76">
        <v>39.07</v>
      </c>
      <c r="H25" s="76"/>
      <c r="I25" s="76">
        <v>39.07</v>
      </c>
      <c r="J25" s="76"/>
      <c r="K25" s="49"/>
      <c r="L25" s="49"/>
      <c r="M25" s="49"/>
      <c r="N25" s="49"/>
      <c r="O25" s="45"/>
      <c r="P25" s="46"/>
    </row>
    <row r="26" spans="1:16" ht="18.75" customHeight="1">
      <c r="A26" s="14" t="s">
        <v>207</v>
      </c>
      <c r="B26" s="72" t="s">
        <v>260</v>
      </c>
      <c r="C26" s="42" t="s">
        <v>258</v>
      </c>
      <c r="D26" s="47"/>
      <c r="E26" s="102"/>
      <c r="F26" s="78"/>
      <c r="G26" s="76"/>
      <c r="H26" s="76"/>
      <c r="I26" s="76"/>
      <c r="J26" s="76"/>
      <c r="K26" s="49"/>
      <c r="L26" s="49"/>
      <c r="M26" s="49"/>
      <c r="N26" s="49"/>
      <c r="O26" s="45"/>
      <c r="P26" s="46"/>
    </row>
    <row r="27" spans="1:16" ht="18.75" customHeight="1">
      <c r="A27" s="14" t="s">
        <v>364</v>
      </c>
      <c r="B27" s="72" t="s">
        <v>368</v>
      </c>
      <c r="C27" s="42" t="s">
        <v>37</v>
      </c>
      <c r="D27" s="47">
        <v>12</v>
      </c>
      <c r="E27" s="102">
        <v>40980</v>
      </c>
      <c r="F27" s="78">
        <v>40983</v>
      </c>
      <c r="G27" s="76">
        <v>5.5</v>
      </c>
      <c r="H27" s="76"/>
      <c r="I27" s="76">
        <v>5.5</v>
      </c>
      <c r="J27" s="76"/>
      <c r="K27" s="49"/>
      <c r="L27" s="49"/>
      <c r="M27" s="49"/>
      <c r="N27" s="49"/>
      <c r="O27" s="45"/>
      <c r="P27" s="46"/>
    </row>
    <row r="28" spans="1:16" ht="18.75" customHeight="1">
      <c r="A28" s="14" t="s">
        <v>365</v>
      </c>
      <c r="B28" s="72" t="s">
        <v>369</v>
      </c>
      <c r="C28" s="42" t="s">
        <v>37</v>
      </c>
      <c r="D28" s="47">
        <v>3</v>
      </c>
      <c r="E28" s="102">
        <v>41015</v>
      </c>
      <c r="F28" s="78">
        <v>41030</v>
      </c>
      <c r="G28" s="76">
        <v>1.08</v>
      </c>
      <c r="H28" s="76"/>
      <c r="I28" s="76">
        <v>1.08</v>
      </c>
      <c r="J28" s="76"/>
      <c r="K28" s="49"/>
      <c r="L28" s="49"/>
      <c r="M28" s="49"/>
      <c r="N28" s="49"/>
      <c r="O28" s="45"/>
      <c r="P28" s="46"/>
    </row>
    <row r="29" spans="1:16" ht="18.75" customHeight="1">
      <c r="A29" s="14" t="s">
        <v>366</v>
      </c>
      <c r="B29" s="72" t="s">
        <v>370</v>
      </c>
      <c r="C29" s="42" t="s">
        <v>37</v>
      </c>
      <c r="D29" s="47">
        <v>10</v>
      </c>
      <c r="E29" s="102">
        <v>41092</v>
      </c>
      <c r="F29" s="78">
        <v>41183</v>
      </c>
      <c r="G29" s="76">
        <v>100</v>
      </c>
      <c r="H29" s="76"/>
      <c r="I29" s="76">
        <v>100</v>
      </c>
      <c r="J29" s="76"/>
      <c r="K29" s="49"/>
      <c r="L29" s="49"/>
      <c r="M29" s="49"/>
      <c r="N29" s="49"/>
      <c r="O29" s="45"/>
      <c r="P29" s="46"/>
    </row>
    <row r="30" spans="1:16" ht="18.75" customHeight="1">
      <c r="A30" s="14" t="s">
        <v>367</v>
      </c>
      <c r="B30" s="72" t="s">
        <v>371</v>
      </c>
      <c r="C30" s="42" t="s">
        <v>37</v>
      </c>
      <c r="D30" s="47">
        <v>1</v>
      </c>
      <c r="E30" s="102">
        <v>41093</v>
      </c>
      <c r="F30" s="78">
        <v>41183</v>
      </c>
      <c r="G30" s="76">
        <v>11.5</v>
      </c>
      <c r="H30" s="76"/>
      <c r="I30" s="76">
        <v>11.5</v>
      </c>
      <c r="J30" s="76"/>
      <c r="K30" s="49"/>
      <c r="L30" s="49"/>
      <c r="M30" s="49"/>
      <c r="N30" s="49"/>
      <c r="O30" s="45"/>
      <c r="P30" s="46"/>
    </row>
    <row r="31" spans="1:16" ht="18.75" customHeight="1">
      <c r="A31" s="14" t="s">
        <v>210</v>
      </c>
      <c r="B31" s="41" t="s">
        <v>261</v>
      </c>
      <c r="C31" s="42" t="s">
        <v>258</v>
      </c>
      <c r="D31" s="47">
        <v>2</v>
      </c>
      <c r="E31" s="102">
        <v>41031</v>
      </c>
      <c r="F31" s="78">
        <v>41061</v>
      </c>
      <c r="G31" s="76">
        <v>41.26</v>
      </c>
      <c r="H31" s="76"/>
      <c r="I31" s="76">
        <v>41.26</v>
      </c>
      <c r="J31" s="76"/>
      <c r="K31" s="49"/>
      <c r="L31" s="49"/>
      <c r="M31" s="49"/>
      <c r="N31" s="49"/>
      <c r="O31" s="45"/>
      <c r="P31" s="46"/>
    </row>
    <row r="32" spans="1:16" ht="15.75">
      <c r="A32" s="14" t="s">
        <v>212</v>
      </c>
      <c r="B32" s="41" t="s">
        <v>262</v>
      </c>
      <c r="C32" s="42" t="s">
        <v>258</v>
      </c>
      <c r="D32" s="47">
        <v>2</v>
      </c>
      <c r="E32" s="102">
        <v>41141</v>
      </c>
      <c r="F32" s="78">
        <v>41243</v>
      </c>
      <c r="G32" s="76">
        <v>18.6</v>
      </c>
      <c r="H32" s="76"/>
      <c r="I32" s="76">
        <v>18.6</v>
      </c>
      <c r="J32" s="76"/>
      <c r="K32" s="49"/>
      <c r="L32" s="49"/>
      <c r="M32" s="49"/>
      <c r="N32" s="49"/>
      <c r="O32" s="45"/>
      <c r="P32" s="46"/>
    </row>
    <row r="33" spans="1:16" ht="15.75">
      <c r="A33" s="14"/>
      <c r="B33" s="41"/>
      <c r="C33" s="42"/>
      <c r="D33" s="47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5"/>
      <c r="P33" s="46"/>
    </row>
    <row r="34" spans="1:16" ht="15.75">
      <c r="A34" s="372" t="s">
        <v>355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4"/>
    </row>
    <row r="35" spans="1:16" ht="15.75">
      <c r="A35" s="10" t="s">
        <v>227</v>
      </c>
      <c r="B35" s="71" t="s">
        <v>372</v>
      </c>
      <c r="C35" s="101" t="s">
        <v>388</v>
      </c>
      <c r="D35" s="1">
        <v>172</v>
      </c>
      <c r="E35" s="97">
        <v>41054</v>
      </c>
      <c r="F35" s="97">
        <v>41131</v>
      </c>
      <c r="G35" s="86"/>
      <c r="H35" s="86"/>
      <c r="I35" s="86"/>
      <c r="J35" s="86"/>
      <c r="K35" s="10"/>
      <c r="L35" s="10"/>
      <c r="M35" s="10"/>
      <c r="N35" s="10"/>
      <c r="O35" s="2"/>
      <c r="P35" s="2"/>
    </row>
    <row r="36" spans="1:16" ht="15.75">
      <c r="A36" s="10" t="s">
        <v>205</v>
      </c>
      <c r="B36" s="71" t="s">
        <v>373</v>
      </c>
      <c r="C36" s="101" t="s">
        <v>388</v>
      </c>
      <c r="D36" s="1">
        <v>93</v>
      </c>
      <c r="E36" s="97">
        <v>40969</v>
      </c>
      <c r="F36" s="97">
        <v>41090</v>
      </c>
      <c r="G36" s="86"/>
      <c r="H36" s="86"/>
      <c r="I36" s="86"/>
      <c r="J36" s="86"/>
      <c r="K36" s="10"/>
      <c r="L36" s="10"/>
      <c r="M36" s="10"/>
      <c r="N36" s="10"/>
      <c r="O36" s="2"/>
      <c r="P36" s="2"/>
    </row>
    <row r="37" spans="1:16" ht="15.75">
      <c r="A37" s="10" t="s">
        <v>206</v>
      </c>
      <c r="B37" s="71" t="s">
        <v>374</v>
      </c>
      <c r="C37" s="101" t="s">
        <v>388</v>
      </c>
      <c r="D37" s="1">
        <v>13</v>
      </c>
      <c r="E37" s="97">
        <v>41075</v>
      </c>
      <c r="F37" s="97">
        <v>41146</v>
      </c>
      <c r="G37" s="86">
        <v>1695.4</v>
      </c>
      <c r="H37" s="86"/>
      <c r="I37" s="86">
        <v>1695.4</v>
      </c>
      <c r="J37" s="86"/>
      <c r="K37" s="10"/>
      <c r="L37" s="10"/>
      <c r="M37" s="10"/>
      <c r="N37" s="10"/>
      <c r="O37" s="2"/>
      <c r="P37" s="2"/>
    </row>
    <row r="38" spans="1:16" ht="15.75">
      <c r="A38" s="10" t="s">
        <v>207</v>
      </c>
      <c r="B38" s="71" t="s">
        <v>375</v>
      </c>
      <c r="C38" s="101" t="s">
        <v>388</v>
      </c>
      <c r="D38" s="1">
        <v>12</v>
      </c>
      <c r="E38" s="97">
        <v>40983</v>
      </c>
      <c r="F38" s="97">
        <v>41136</v>
      </c>
      <c r="G38" s="86">
        <v>1234</v>
      </c>
      <c r="H38" s="86"/>
      <c r="I38" s="86">
        <v>1234</v>
      </c>
      <c r="J38" s="86"/>
      <c r="K38" s="10"/>
      <c r="L38" s="10"/>
      <c r="M38" s="10"/>
      <c r="N38" s="10"/>
      <c r="O38" s="2"/>
      <c r="P38" s="2"/>
    </row>
    <row r="39" spans="1:16" ht="15.75">
      <c r="A39" s="10" t="s">
        <v>210</v>
      </c>
      <c r="B39" s="71" t="s">
        <v>376</v>
      </c>
      <c r="C39" s="101" t="s">
        <v>388</v>
      </c>
      <c r="D39" s="1">
        <v>25</v>
      </c>
      <c r="E39" s="97">
        <v>40983</v>
      </c>
      <c r="F39" s="97">
        <v>41141</v>
      </c>
      <c r="G39" s="86">
        <v>3817</v>
      </c>
      <c r="H39" s="86"/>
      <c r="I39" s="86">
        <v>3817</v>
      </c>
      <c r="J39" s="86"/>
      <c r="K39" s="10"/>
      <c r="L39" s="10"/>
      <c r="M39" s="10"/>
      <c r="N39" s="10"/>
      <c r="O39" s="2"/>
      <c r="P39" s="2"/>
    </row>
    <row r="40" spans="1:16" ht="15.75">
      <c r="A40" s="10" t="s">
        <v>212</v>
      </c>
      <c r="B40" s="71" t="s">
        <v>377</v>
      </c>
      <c r="C40" s="101" t="s">
        <v>388</v>
      </c>
      <c r="D40" s="1">
        <v>31</v>
      </c>
      <c r="E40" s="97">
        <v>40983</v>
      </c>
      <c r="F40" s="97">
        <v>41141</v>
      </c>
      <c r="G40" s="86"/>
      <c r="H40" s="86"/>
      <c r="I40" s="86"/>
      <c r="J40" s="86"/>
      <c r="K40" s="10"/>
      <c r="L40" s="10"/>
      <c r="M40" s="10"/>
      <c r="N40" s="10"/>
      <c r="O40" s="2"/>
      <c r="P40" s="2"/>
    </row>
    <row r="41" spans="1:16" ht="15.75">
      <c r="A41" s="10" t="s">
        <v>183</v>
      </c>
      <c r="B41" s="71" t="s">
        <v>378</v>
      </c>
      <c r="C41" s="101" t="s">
        <v>388</v>
      </c>
      <c r="D41" s="1">
        <v>2</v>
      </c>
      <c r="E41" s="97">
        <v>41070</v>
      </c>
      <c r="F41" s="97">
        <v>41141</v>
      </c>
      <c r="G41" s="86">
        <v>370</v>
      </c>
      <c r="H41" s="86"/>
      <c r="I41" s="86">
        <v>370</v>
      </c>
      <c r="J41" s="86"/>
      <c r="K41" s="10"/>
      <c r="L41" s="10"/>
      <c r="M41" s="10"/>
      <c r="N41" s="10"/>
      <c r="O41" s="2"/>
      <c r="P41" s="2"/>
    </row>
    <row r="42" spans="1:16" ht="15.75">
      <c r="A42" s="10" t="s">
        <v>185</v>
      </c>
      <c r="B42" s="71" t="s">
        <v>379</v>
      </c>
      <c r="C42" s="101" t="s">
        <v>388</v>
      </c>
      <c r="D42" s="1">
        <v>6</v>
      </c>
      <c r="E42" s="97">
        <v>41075</v>
      </c>
      <c r="F42" s="97">
        <v>41131</v>
      </c>
      <c r="G42" s="86">
        <v>679</v>
      </c>
      <c r="H42" s="86"/>
      <c r="I42" s="86">
        <v>679</v>
      </c>
      <c r="J42" s="86"/>
      <c r="K42" s="10"/>
      <c r="L42" s="10"/>
      <c r="M42" s="10"/>
      <c r="N42" s="10"/>
      <c r="O42" s="2"/>
      <c r="P42" s="2"/>
    </row>
    <row r="43" spans="1:16" ht="15.75">
      <c r="A43" s="10" t="s">
        <v>187</v>
      </c>
      <c r="B43" s="71" t="s">
        <v>363</v>
      </c>
      <c r="C43" s="101" t="s">
        <v>388</v>
      </c>
      <c r="D43" s="1">
        <v>20</v>
      </c>
      <c r="E43" s="97">
        <v>41014</v>
      </c>
      <c r="F43" s="97">
        <v>41136</v>
      </c>
      <c r="G43" s="86">
        <v>2563</v>
      </c>
      <c r="H43" s="86"/>
      <c r="I43" s="86">
        <v>2563</v>
      </c>
      <c r="J43" s="86"/>
      <c r="K43" s="10"/>
      <c r="L43" s="10"/>
      <c r="M43" s="10"/>
      <c r="N43" s="10"/>
      <c r="O43" s="2"/>
      <c r="P43" s="2"/>
    </row>
    <row r="44" spans="1:16" ht="15.75">
      <c r="A44" s="10" t="s">
        <v>188</v>
      </c>
      <c r="B44" s="71" t="s">
        <v>380</v>
      </c>
      <c r="C44" s="101" t="s">
        <v>388</v>
      </c>
      <c r="D44" s="1">
        <v>15</v>
      </c>
      <c r="E44" s="97">
        <v>41014</v>
      </c>
      <c r="F44" s="97">
        <v>41136</v>
      </c>
      <c r="G44" s="86">
        <v>2182</v>
      </c>
      <c r="H44" s="86"/>
      <c r="I44" s="86">
        <v>2182</v>
      </c>
      <c r="J44" s="86"/>
      <c r="K44" s="10"/>
      <c r="L44" s="10"/>
      <c r="M44" s="10"/>
      <c r="N44" s="10"/>
      <c r="O44" s="2"/>
      <c r="P44" s="2"/>
    </row>
    <row r="45" spans="1:16" ht="15.75">
      <c r="A45" s="10" t="s">
        <v>189</v>
      </c>
      <c r="B45" s="71" t="s">
        <v>381</v>
      </c>
      <c r="C45" s="101" t="s">
        <v>388</v>
      </c>
      <c r="D45" s="1">
        <v>175</v>
      </c>
      <c r="E45" s="97">
        <v>41054</v>
      </c>
      <c r="F45" s="97">
        <v>41131</v>
      </c>
      <c r="G45" s="86"/>
      <c r="H45" s="86"/>
      <c r="I45" s="86"/>
      <c r="J45" s="86"/>
      <c r="K45" s="10"/>
      <c r="L45" s="10"/>
      <c r="M45" s="10"/>
      <c r="N45" s="10"/>
      <c r="O45" s="2"/>
      <c r="P45" s="2"/>
    </row>
    <row r="46" spans="1:16" ht="15.75">
      <c r="A46" s="10" t="s">
        <v>190</v>
      </c>
      <c r="B46" s="71" t="s">
        <v>382</v>
      </c>
      <c r="C46" s="101" t="s">
        <v>388</v>
      </c>
      <c r="D46" s="1">
        <v>168</v>
      </c>
      <c r="E46" s="97">
        <v>41070</v>
      </c>
      <c r="F46" s="97">
        <v>41136</v>
      </c>
      <c r="G46" s="86"/>
      <c r="H46" s="86"/>
      <c r="I46" s="86"/>
      <c r="J46" s="86"/>
      <c r="K46" s="10"/>
      <c r="L46" s="10"/>
      <c r="M46" s="10"/>
      <c r="N46" s="10"/>
      <c r="O46" s="2"/>
      <c r="P46" s="2"/>
    </row>
    <row r="47" spans="1:16" ht="15.75">
      <c r="A47" s="10" t="s">
        <v>191</v>
      </c>
      <c r="B47" s="71" t="s">
        <v>383</v>
      </c>
      <c r="C47" s="101" t="s">
        <v>388</v>
      </c>
      <c r="D47" s="1">
        <v>148</v>
      </c>
      <c r="E47" s="97">
        <v>41070</v>
      </c>
      <c r="F47" s="97">
        <v>41136</v>
      </c>
      <c r="G47" s="86">
        <v>1434</v>
      </c>
      <c r="H47" s="86"/>
      <c r="I47" s="86">
        <v>1434</v>
      </c>
      <c r="J47" s="86"/>
      <c r="K47" s="10"/>
      <c r="L47" s="10"/>
      <c r="M47" s="10"/>
      <c r="N47" s="10"/>
      <c r="O47" s="2"/>
      <c r="P47" s="2"/>
    </row>
    <row r="48" spans="1:16" ht="31.5">
      <c r="A48" s="10" t="s">
        <v>192</v>
      </c>
      <c r="B48" s="107" t="s">
        <v>384</v>
      </c>
      <c r="C48" s="101" t="s">
        <v>388</v>
      </c>
      <c r="D48" s="1">
        <v>169</v>
      </c>
      <c r="E48" s="97">
        <v>40983</v>
      </c>
      <c r="F48" s="97">
        <v>41131</v>
      </c>
      <c r="G48" s="86"/>
      <c r="H48" s="86"/>
      <c r="I48" s="86"/>
      <c r="J48" s="86"/>
      <c r="K48" s="10"/>
      <c r="L48" s="10"/>
      <c r="M48" s="10"/>
      <c r="N48" s="10"/>
      <c r="O48" s="2"/>
      <c r="P48" s="2"/>
    </row>
    <row r="49" spans="1:16" ht="15.75">
      <c r="A49" s="10" t="s">
        <v>193</v>
      </c>
      <c r="B49" s="71" t="s">
        <v>385</v>
      </c>
      <c r="C49" s="101" t="s">
        <v>388</v>
      </c>
      <c r="D49" s="1">
        <v>172</v>
      </c>
      <c r="E49" s="97">
        <v>41061</v>
      </c>
      <c r="F49" s="97">
        <v>41131</v>
      </c>
      <c r="G49" s="86">
        <v>1352</v>
      </c>
      <c r="H49" s="86"/>
      <c r="I49" s="86">
        <v>1352</v>
      </c>
      <c r="J49" s="86"/>
      <c r="K49" s="10"/>
      <c r="L49" s="10"/>
      <c r="M49" s="10"/>
      <c r="N49" s="10"/>
      <c r="O49" s="2"/>
      <c r="P49" s="2"/>
    </row>
    <row r="50" spans="1:16" ht="15.75">
      <c r="A50" s="10" t="s">
        <v>194</v>
      </c>
      <c r="B50" s="71" t="s">
        <v>386</v>
      </c>
      <c r="C50" s="101" t="s">
        <v>388</v>
      </c>
      <c r="D50" s="1">
        <v>35</v>
      </c>
      <c r="E50" s="97">
        <v>41070</v>
      </c>
      <c r="F50" s="97">
        <v>41131</v>
      </c>
      <c r="G50" s="86">
        <v>1447</v>
      </c>
      <c r="H50" s="86"/>
      <c r="I50" s="86">
        <v>1447</v>
      </c>
      <c r="J50" s="86"/>
      <c r="K50" s="10"/>
      <c r="L50" s="10"/>
      <c r="M50" s="10"/>
      <c r="N50" s="10"/>
      <c r="O50" s="2"/>
      <c r="P50" s="2"/>
    </row>
    <row r="51" spans="1:16" ht="15.75">
      <c r="A51" s="10" t="s">
        <v>195</v>
      </c>
      <c r="B51" s="71" t="s">
        <v>387</v>
      </c>
      <c r="C51" s="101" t="s">
        <v>388</v>
      </c>
      <c r="D51" s="1">
        <v>6</v>
      </c>
      <c r="E51" s="97">
        <v>40983</v>
      </c>
      <c r="F51" s="97">
        <v>41131</v>
      </c>
      <c r="G51" s="86">
        <v>1500</v>
      </c>
      <c r="H51" s="86"/>
      <c r="I51" s="86">
        <v>1500</v>
      </c>
      <c r="J51" s="86"/>
      <c r="K51" s="10"/>
      <c r="L51" s="10"/>
      <c r="M51" s="10"/>
      <c r="N51" s="10"/>
      <c r="O51" s="2"/>
      <c r="P51" s="2"/>
    </row>
    <row r="52" spans="1:16" ht="15.75">
      <c r="A52" s="372" t="s">
        <v>402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4"/>
    </row>
    <row r="53" spans="1:16" ht="15.75">
      <c r="A53" s="10" t="s">
        <v>227</v>
      </c>
      <c r="B53" s="71" t="s">
        <v>389</v>
      </c>
      <c r="C53" s="42" t="s">
        <v>258</v>
      </c>
      <c r="D53" s="1">
        <v>1</v>
      </c>
      <c r="E53" s="108">
        <v>41030</v>
      </c>
      <c r="F53" s="97">
        <v>41153</v>
      </c>
      <c r="G53" s="86">
        <v>18</v>
      </c>
      <c r="H53" s="86"/>
      <c r="I53" s="86">
        <v>18</v>
      </c>
      <c r="J53" s="86">
        <v>0</v>
      </c>
      <c r="K53" s="10"/>
      <c r="L53" s="10"/>
      <c r="M53" s="10"/>
      <c r="N53" s="10"/>
      <c r="O53" s="2"/>
      <c r="P53" s="2"/>
    </row>
    <row r="54" spans="1:16" ht="15.75">
      <c r="A54" s="10" t="s">
        <v>205</v>
      </c>
      <c r="B54" s="71" t="s">
        <v>390</v>
      </c>
      <c r="C54" s="42" t="s">
        <v>258</v>
      </c>
      <c r="D54" s="1">
        <v>1</v>
      </c>
      <c r="E54" s="97">
        <v>41061</v>
      </c>
      <c r="F54" s="97">
        <v>41153</v>
      </c>
      <c r="G54" s="86">
        <v>15</v>
      </c>
      <c r="H54" s="86"/>
      <c r="I54" s="86">
        <v>15</v>
      </c>
      <c r="J54" s="86">
        <v>0</v>
      </c>
      <c r="K54" s="10"/>
      <c r="L54" s="10"/>
      <c r="M54" s="10"/>
      <c r="N54" s="10"/>
      <c r="O54" s="2"/>
      <c r="P54" s="2"/>
    </row>
    <row r="55" spans="1:16" ht="15.75">
      <c r="A55" s="10" t="s">
        <v>206</v>
      </c>
      <c r="B55" s="71" t="s">
        <v>391</v>
      </c>
      <c r="C55" s="42" t="s">
        <v>258</v>
      </c>
      <c r="D55" s="1">
        <v>1</v>
      </c>
      <c r="E55" s="97">
        <v>41030</v>
      </c>
      <c r="F55" s="97">
        <v>41153</v>
      </c>
      <c r="G55" s="86">
        <v>20</v>
      </c>
      <c r="H55" s="86"/>
      <c r="I55" s="86">
        <v>0</v>
      </c>
      <c r="J55" s="86">
        <v>20</v>
      </c>
      <c r="K55" s="10"/>
      <c r="L55" s="10"/>
      <c r="M55" s="10"/>
      <c r="N55" s="10"/>
      <c r="O55" s="2"/>
      <c r="P55" s="2"/>
    </row>
    <row r="56" spans="1:16" ht="15.75">
      <c r="A56" s="10" t="s">
        <v>207</v>
      </c>
      <c r="B56" s="71" t="s">
        <v>392</v>
      </c>
      <c r="C56" s="42" t="s">
        <v>258</v>
      </c>
      <c r="D56" s="1">
        <v>1</v>
      </c>
      <c r="E56" s="97">
        <v>41030</v>
      </c>
      <c r="F56" s="97">
        <v>41153</v>
      </c>
      <c r="G56" s="86">
        <v>20</v>
      </c>
      <c r="H56" s="86"/>
      <c r="I56" s="86">
        <v>0</v>
      </c>
      <c r="J56" s="86">
        <v>20</v>
      </c>
      <c r="K56" s="10"/>
      <c r="L56" s="10"/>
      <c r="M56" s="10"/>
      <c r="N56" s="10"/>
      <c r="O56" s="2"/>
      <c r="P56" s="2"/>
    </row>
    <row r="57" spans="1:16" ht="15.75">
      <c r="A57" s="10" t="s">
        <v>210</v>
      </c>
      <c r="B57" s="71" t="s">
        <v>393</v>
      </c>
      <c r="C57" s="42" t="s">
        <v>258</v>
      </c>
      <c r="D57" s="1">
        <v>2</v>
      </c>
      <c r="E57" s="97">
        <v>41061</v>
      </c>
      <c r="F57" s="97">
        <v>41183</v>
      </c>
      <c r="G57" s="86">
        <v>40</v>
      </c>
      <c r="H57" s="86"/>
      <c r="I57" s="86">
        <v>30</v>
      </c>
      <c r="J57" s="86">
        <v>10</v>
      </c>
      <c r="K57" s="10"/>
      <c r="L57" s="10"/>
      <c r="M57" s="10"/>
      <c r="N57" s="10"/>
      <c r="O57" s="2"/>
      <c r="P57" s="2"/>
    </row>
    <row r="58" spans="1:16" ht="15.75">
      <c r="A58" s="10" t="s">
        <v>212</v>
      </c>
      <c r="B58" s="71" t="s">
        <v>394</v>
      </c>
      <c r="C58" s="42" t="s">
        <v>258</v>
      </c>
      <c r="D58" s="1">
        <v>1</v>
      </c>
      <c r="E58" s="97">
        <v>41030</v>
      </c>
      <c r="F58" s="97">
        <v>41153</v>
      </c>
      <c r="G58" s="86">
        <v>340</v>
      </c>
      <c r="H58" s="86"/>
      <c r="I58" s="86">
        <v>340</v>
      </c>
      <c r="J58" s="86">
        <v>0</v>
      </c>
      <c r="K58" s="10"/>
      <c r="L58" s="10"/>
      <c r="M58" s="10"/>
      <c r="N58" s="10"/>
      <c r="O58" s="2"/>
      <c r="P58" s="2"/>
    </row>
    <row r="59" spans="1:16" ht="15.75">
      <c r="A59" s="10" t="s">
        <v>183</v>
      </c>
      <c r="B59" s="71" t="s">
        <v>222</v>
      </c>
      <c r="C59" s="42" t="s">
        <v>258</v>
      </c>
      <c r="D59" s="1">
        <v>15</v>
      </c>
      <c r="E59" s="97">
        <v>41061</v>
      </c>
      <c r="F59" s="97">
        <v>41183</v>
      </c>
      <c r="G59" s="86">
        <v>329</v>
      </c>
      <c r="H59" s="86"/>
      <c r="I59" s="86">
        <v>329</v>
      </c>
      <c r="J59" s="86">
        <v>0</v>
      </c>
      <c r="K59" s="10"/>
      <c r="L59" s="10"/>
      <c r="M59" s="10"/>
      <c r="N59" s="10"/>
      <c r="O59" s="2"/>
      <c r="P59" s="2"/>
    </row>
    <row r="60" spans="1:16" ht="15.75">
      <c r="A60" s="10" t="s">
        <v>185</v>
      </c>
      <c r="B60" s="71" t="s">
        <v>395</v>
      </c>
      <c r="C60" s="42" t="s">
        <v>258</v>
      </c>
      <c r="D60" s="1">
        <v>5</v>
      </c>
      <c r="E60" s="97">
        <v>41061</v>
      </c>
      <c r="F60" s="97">
        <v>41183</v>
      </c>
      <c r="G60" s="86">
        <v>54</v>
      </c>
      <c r="H60" s="86"/>
      <c r="I60" s="86">
        <v>52</v>
      </c>
      <c r="J60" s="86">
        <v>2</v>
      </c>
      <c r="K60" s="10"/>
      <c r="L60" s="10"/>
      <c r="M60" s="10"/>
      <c r="N60" s="10"/>
      <c r="O60" s="2"/>
      <c r="P60" s="2"/>
    </row>
    <row r="61" spans="1:16" ht="15.75">
      <c r="A61" s="10" t="s">
        <v>187</v>
      </c>
      <c r="B61" s="71" t="s">
        <v>396</v>
      </c>
      <c r="C61" s="42" t="s">
        <v>258</v>
      </c>
      <c r="D61" s="1">
        <v>3</v>
      </c>
      <c r="E61" s="97">
        <v>41061</v>
      </c>
      <c r="F61" s="97">
        <v>41183</v>
      </c>
      <c r="G61" s="86">
        <v>2060</v>
      </c>
      <c r="H61" s="86"/>
      <c r="I61" s="86">
        <v>2060</v>
      </c>
      <c r="J61" s="86">
        <v>0</v>
      </c>
      <c r="K61" s="10"/>
      <c r="L61" s="10"/>
      <c r="M61" s="10"/>
      <c r="N61" s="10"/>
      <c r="O61" s="2"/>
      <c r="P61" s="2"/>
    </row>
    <row r="62" spans="1:16" ht="31.5">
      <c r="A62" s="10" t="s">
        <v>188</v>
      </c>
      <c r="B62" s="107" t="s">
        <v>401</v>
      </c>
      <c r="C62" s="42" t="s">
        <v>258</v>
      </c>
      <c r="D62" s="1">
        <v>7</v>
      </c>
      <c r="E62" s="97">
        <v>41061</v>
      </c>
      <c r="F62" s="97">
        <v>41183</v>
      </c>
      <c r="G62" s="86">
        <v>191</v>
      </c>
      <c r="H62" s="86"/>
      <c r="I62" s="86">
        <v>191</v>
      </c>
      <c r="J62" s="86">
        <v>0</v>
      </c>
      <c r="K62" s="10"/>
      <c r="L62" s="10"/>
      <c r="M62" s="10"/>
      <c r="N62" s="10"/>
      <c r="O62" s="2"/>
      <c r="P62" s="2"/>
    </row>
    <row r="63" spans="1:16" ht="15.75">
      <c r="A63" s="10" t="s">
        <v>189</v>
      </c>
      <c r="B63" s="71" t="s">
        <v>397</v>
      </c>
      <c r="C63" s="42" t="s">
        <v>258</v>
      </c>
      <c r="D63" s="1">
        <v>5</v>
      </c>
      <c r="E63" s="97">
        <v>41061</v>
      </c>
      <c r="F63" s="97">
        <v>41183</v>
      </c>
      <c r="G63" s="86">
        <v>185.5</v>
      </c>
      <c r="H63" s="86"/>
      <c r="I63" s="86">
        <v>165.5</v>
      </c>
      <c r="J63" s="86">
        <v>20</v>
      </c>
      <c r="K63" s="10"/>
      <c r="L63" s="10"/>
      <c r="M63" s="10"/>
      <c r="N63" s="10"/>
      <c r="O63" s="2"/>
      <c r="P63" s="2"/>
    </row>
    <row r="64" spans="1:16" ht="15.75">
      <c r="A64" s="10" t="s">
        <v>190</v>
      </c>
      <c r="B64" s="71" t="s">
        <v>398</v>
      </c>
      <c r="C64" s="42" t="s">
        <v>258</v>
      </c>
      <c r="D64" s="1">
        <v>1</v>
      </c>
      <c r="E64" s="97">
        <v>41061</v>
      </c>
      <c r="F64" s="97">
        <v>41183</v>
      </c>
      <c r="G64" s="86">
        <v>30</v>
      </c>
      <c r="H64" s="86"/>
      <c r="I64" s="86">
        <v>30</v>
      </c>
      <c r="J64" s="86">
        <v>0</v>
      </c>
      <c r="K64" s="10"/>
      <c r="L64" s="10"/>
      <c r="M64" s="10"/>
      <c r="N64" s="10"/>
      <c r="O64" s="2"/>
      <c r="P64" s="2"/>
    </row>
    <row r="65" spans="1:16" ht="15.75">
      <c r="A65" s="10" t="s">
        <v>191</v>
      </c>
      <c r="B65" s="71" t="s">
        <v>399</v>
      </c>
      <c r="C65" s="42" t="s">
        <v>258</v>
      </c>
      <c r="D65" s="1">
        <v>1</v>
      </c>
      <c r="E65" s="97">
        <v>41061</v>
      </c>
      <c r="F65" s="97">
        <v>41183</v>
      </c>
      <c r="G65" s="86">
        <v>30</v>
      </c>
      <c r="H65" s="86"/>
      <c r="I65" s="86">
        <v>30</v>
      </c>
      <c r="J65" s="86">
        <v>0</v>
      </c>
      <c r="K65" s="10"/>
      <c r="L65" s="10"/>
      <c r="M65" s="10"/>
      <c r="N65" s="10"/>
      <c r="O65" s="2"/>
      <c r="P65" s="2"/>
    </row>
    <row r="66" spans="1:16" ht="15.75">
      <c r="A66" s="10" t="s">
        <v>192</v>
      </c>
      <c r="B66" s="71" t="s">
        <v>400</v>
      </c>
      <c r="C66" s="42" t="s">
        <v>258</v>
      </c>
      <c r="D66" s="1">
        <v>11</v>
      </c>
      <c r="E66" s="97">
        <v>41061</v>
      </c>
      <c r="F66" s="97">
        <v>41183</v>
      </c>
      <c r="G66" s="86">
        <v>83</v>
      </c>
      <c r="H66" s="86"/>
      <c r="I66" s="86">
        <v>83</v>
      </c>
      <c r="J66" s="86">
        <v>0</v>
      </c>
      <c r="K66" s="10"/>
      <c r="L66" s="10"/>
      <c r="M66" s="10"/>
      <c r="N66" s="10"/>
      <c r="O66" s="2"/>
      <c r="P66" s="2"/>
    </row>
    <row r="67" spans="1:16" ht="15.75">
      <c r="A67" s="10" t="s">
        <v>193</v>
      </c>
      <c r="B67" s="71" t="s">
        <v>262</v>
      </c>
      <c r="C67" s="42" t="s">
        <v>258</v>
      </c>
      <c r="D67" s="1">
        <v>12</v>
      </c>
      <c r="E67" s="97">
        <v>41061</v>
      </c>
      <c r="F67" s="97">
        <v>41183</v>
      </c>
      <c r="G67" s="86">
        <v>13010</v>
      </c>
      <c r="H67" s="86"/>
      <c r="I67" s="86">
        <v>13000</v>
      </c>
      <c r="J67" s="86">
        <v>10</v>
      </c>
      <c r="K67" s="10"/>
      <c r="L67" s="10"/>
      <c r="M67" s="10"/>
      <c r="N67" s="10"/>
      <c r="O67" s="2"/>
      <c r="P67" s="2"/>
    </row>
    <row r="68" spans="1:16" ht="14.25">
      <c r="A68" s="91"/>
      <c r="B68" s="92"/>
      <c r="C68" s="1"/>
      <c r="D68" s="1"/>
      <c r="E68" s="97"/>
      <c r="F68" s="97"/>
      <c r="G68" s="10"/>
      <c r="H68" s="10"/>
      <c r="I68" s="10"/>
      <c r="J68" s="10"/>
      <c r="K68" s="10"/>
      <c r="L68" s="10"/>
      <c r="M68" s="10"/>
      <c r="N68" s="10"/>
      <c r="O68" s="2"/>
      <c r="P68" s="2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4"/>
    </row>
    <row r="354" ht="14.25">
      <c r="B354" s="4"/>
    </row>
    <row r="355" ht="14.25">
      <c r="B355" s="4"/>
    </row>
    <row r="356" ht="14.25">
      <c r="B356" s="4"/>
    </row>
    <row r="357" ht="14.25">
      <c r="B357" s="4"/>
    </row>
    <row r="358" ht="14.25">
      <c r="B358" s="4"/>
    </row>
    <row r="359" ht="14.25">
      <c r="B359" s="4"/>
    </row>
    <row r="360" ht="14.25">
      <c r="B360" s="4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  <row r="412" ht="14.25">
      <c r="B412" s="5"/>
    </row>
    <row r="413" ht="14.25">
      <c r="B413" s="5"/>
    </row>
    <row r="414" ht="14.25">
      <c r="B414" s="5"/>
    </row>
    <row r="415" ht="14.25">
      <c r="B415" s="5"/>
    </row>
    <row r="416" ht="14.25">
      <c r="B416" s="5"/>
    </row>
    <row r="417" ht="14.25">
      <c r="B417" s="5"/>
    </row>
    <row r="418" ht="14.25">
      <c r="B418" s="5"/>
    </row>
    <row r="419" ht="14.25">
      <c r="B419" s="5"/>
    </row>
    <row r="420" ht="14.25">
      <c r="B420" s="5"/>
    </row>
  </sheetData>
  <sheetProtection/>
  <mergeCells count="27">
    <mergeCell ref="F1:P3"/>
    <mergeCell ref="A4:O4"/>
    <mergeCell ref="A5:O5"/>
    <mergeCell ref="D8:D10"/>
    <mergeCell ref="E8:F8"/>
    <mergeCell ref="C8:C10"/>
    <mergeCell ref="N9:N10"/>
    <mergeCell ref="A6:O6"/>
    <mergeCell ref="A7:O7"/>
    <mergeCell ref="A8:A10"/>
    <mergeCell ref="G8:J8"/>
    <mergeCell ref="H9:H10"/>
    <mergeCell ref="B8:B10"/>
    <mergeCell ref="I9:I10"/>
    <mergeCell ref="J9:J10"/>
    <mergeCell ref="G9:G10"/>
    <mergeCell ref="O8:P8"/>
    <mergeCell ref="K9:K10"/>
    <mergeCell ref="O9:O10"/>
    <mergeCell ref="P9:P10"/>
    <mergeCell ref="L9:L10"/>
    <mergeCell ref="M9:M10"/>
    <mergeCell ref="K8:N8"/>
    <mergeCell ref="A12:P12"/>
    <mergeCell ref="A19:P19"/>
    <mergeCell ref="A34:P34"/>
    <mergeCell ref="A52:P52"/>
  </mergeCells>
  <printOptions/>
  <pageMargins left="0.16" right="0.16" top="0.25" bottom="0.17" header="0.16" footer="0.16"/>
  <pageSetup horizontalDpi="600" verticalDpi="600" orientation="landscape" paperSize="9" scale="65" r:id="rId1"/>
  <rowBreaks count="1" manualBreakCount="1">
    <brk id="30" max="15" man="1"/>
  </rowBreaks>
  <ignoredErrors>
    <ignoredError sqref="A35:A51 A25:A26 A31:A32 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412"/>
  <sheetViews>
    <sheetView zoomScalePageLayoutView="0" workbookViewId="0" topLeftCell="A4">
      <selection activeCell="A12" sqref="A12:IV17"/>
    </sheetView>
  </sheetViews>
  <sheetFormatPr defaultColWidth="9.00390625" defaultRowHeight="12.75"/>
  <cols>
    <col min="1" max="1" width="8.25390625" style="37" customWidth="1"/>
    <col min="2" max="2" width="51.375" style="0" customWidth="1"/>
    <col min="3" max="3" width="11.00390625" style="9" customWidth="1"/>
    <col min="4" max="4" width="16.25390625" style="9" customWidth="1"/>
    <col min="5" max="5" width="10.25390625" style="11" customWidth="1"/>
    <col min="6" max="6" width="10.75390625" style="11" customWidth="1"/>
    <col min="7" max="7" width="12.125" style="11" customWidth="1"/>
    <col min="8" max="8" width="11.25390625" style="11" customWidth="1"/>
    <col min="9" max="9" width="15.00390625" style="11" customWidth="1"/>
    <col min="10" max="10" width="13.75390625" style="11" customWidth="1"/>
    <col min="11" max="11" width="7.25390625" style="11" customWidth="1"/>
    <col min="12" max="12" width="10.75390625" style="11" customWidth="1"/>
    <col min="13" max="13" width="14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>
      <c r="A4" s="310" t="s">
        <v>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2"/>
    </row>
    <row r="5" spans="1:16" ht="15">
      <c r="A5" s="310" t="s">
        <v>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22"/>
    </row>
    <row r="6" spans="1:16" ht="15.75" customHeight="1">
      <c r="A6" s="311" t="s">
        <v>139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22"/>
    </row>
    <row r="7" spans="1:16" ht="15">
      <c r="A7" s="328" t="s">
        <v>140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22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26" t="s">
        <v>156</v>
      </c>
      <c r="H9" s="326" t="s">
        <v>8</v>
      </c>
      <c r="I9" s="326" t="s">
        <v>9</v>
      </c>
      <c r="J9" s="326" t="s">
        <v>157</v>
      </c>
      <c r="K9" s="326" t="s">
        <v>156</v>
      </c>
      <c r="L9" s="326" t="s">
        <v>8</v>
      </c>
      <c r="M9" s="326" t="s">
        <v>9</v>
      </c>
      <c r="N9" s="326" t="s">
        <v>157</v>
      </c>
      <c r="O9" s="333" t="s">
        <v>158</v>
      </c>
      <c r="P9" s="335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27"/>
      <c r="H10" s="327"/>
      <c r="I10" s="327"/>
      <c r="J10" s="327"/>
      <c r="K10" s="327"/>
      <c r="L10" s="327"/>
      <c r="M10" s="327"/>
      <c r="N10" s="327"/>
      <c r="O10" s="334"/>
      <c r="P10" s="336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29">
        <v>12</v>
      </c>
    </row>
    <row r="12" spans="1:16" ht="20.25" customHeight="1">
      <c r="A12" s="14">
        <v>1</v>
      </c>
      <c r="B12" s="70" t="s">
        <v>90</v>
      </c>
      <c r="C12" s="42" t="s">
        <v>204</v>
      </c>
      <c r="D12" s="43">
        <v>2</v>
      </c>
      <c r="E12" s="42" t="s">
        <v>346</v>
      </c>
      <c r="F12" s="44" t="s">
        <v>347</v>
      </c>
      <c r="G12" s="85">
        <v>11522.2</v>
      </c>
      <c r="H12" s="85" t="s">
        <v>348</v>
      </c>
      <c r="I12" s="85">
        <v>1728.4</v>
      </c>
      <c r="J12" s="85"/>
      <c r="K12" s="44"/>
      <c r="L12" s="44"/>
      <c r="M12" s="44"/>
      <c r="N12" s="44"/>
      <c r="O12" s="45"/>
      <c r="P12" s="46"/>
    </row>
    <row r="13" spans="1:16" ht="21.75" customHeight="1">
      <c r="A13" s="14" t="s">
        <v>205</v>
      </c>
      <c r="B13" s="71" t="s">
        <v>91</v>
      </c>
      <c r="C13" s="42" t="s">
        <v>59</v>
      </c>
      <c r="D13" s="98">
        <v>73.2</v>
      </c>
      <c r="E13" s="42" t="s">
        <v>346</v>
      </c>
      <c r="F13" s="44" t="s">
        <v>347</v>
      </c>
      <c r="G13" s="85">
        <v>1255.6</v>
      </c>
      <c r="H13" s="85">
        <v>1067.3</v>
      </c>
      <c r="I13" s="85">
        <v>188.3</v>
      </c>
      <c r="J13" s="85"/>
      <c r="K13" s="44"/>
      <c r="L13" s="44"/>
      <c r="M13" s="44"/>
      <c r="N13" s="44"/>
      <c r="O13" s="45"/>
      <c r="P13" s="46"/>
    </row>
    <row r="14" spans="1:16" ht="21.75" customHeight="1">
      <c r="A14" s="14" t="s">
        <v>206</v>
      </c>
      <c r="B14" s="72" t="s">
        <v>265</v>
      </c>
      <c r="C14" s="42" t="s">
        <v>59</v>
      </c>
      <c r="D14" s="42">
        <v>770.8</v>
      </c>
      <c r="E14" s="42" t="s">
        <v>346</v>
      </c>
      <c r="F14" s="44" t="s">
        <v>347</v>
      </c>
      <c r="G14" s="100">
        <v>8927.7</v>
      </c>
      <c r="H14" s="76">
        <v>7588.6</v>
      </c>
      <c r="I14" s="76">
        <v>1339.1</v>
      </c>
      <c r="J14" s="99"/>
      <c r="K14" s="55"/>
      <c r="L14" s="55"/>
      <c r="M14" s="55"/>
      <c r="N14" s="55"/>
      <c r="O14" s="55"/>
      <c r="P14" s="55"/>
    </row>
    <row r="15" spans="1:16" ht="21" customHeight="1">
      <c r="A15" s="14" t="s">
        <v>207</v>
      </c>
      <c r="B15" s="72" t="s">
        <v>345</v>
      </c>
      <c r="C15" s="42" t="s">
        <v>59</v>
      </c>
      <c r="D15" s="42">
        <v>1454.9</v>
      </c>
      <c r="E15" s="42" t="s">
        <v>346</v>
      </c>
      <c r="F15" s="44" t="s">
        <v>347</v>
      </c>
      <c r="G15" s="100">
        <v>22125</v>
      </c>
      <c r="H15" s="76">
        <v>18806.2</v>
      </c>
      <c r="I15" s="76">
        <v>3318.8</v>
      </c>
      <c r="J15" s="99"/>
      <c r="K15" s="55"/>
      <c r="L15" s="55"/>
      <c r="M15" s="55"/>
      <c r="N15" s="55"/>
      <c r="O15" s="55"/>
      <c r="P15" s="55"/>
    </row>
    <row r="16" spans="1:16" ht="18" customHeight="1">
      <c r="A16" s="14" t="s">
        <v>210</v>
      </c>
      <c r="B16" s="72" t="s">
        <v>153</v>
      </c>
      <c r="C16" s="42" t="s">
        <v>59</v>
      </c>
      <c r="D16" s="47">
        <v>0</v>
      </c>
      <c r="E16" s="42" t="s">
        <v>346</v>
      </c>
      <c r="F16" s="44" t="s">
        <v>347</v>
      </c>
      <c r="G16" s="76">
        <v>0</v>
      </c>
      <c r="H16" s="76">
        <v>0</v>
      </c>
      <c r="I16" s="76">
        <v>0</v>
      </c>
      <c r="J16" s="76"/>
      <c r="K16" s="49"/>
      <c r="L16" s="49"/>
      <c r="M16" s="49"/>
      <c r="N16" s="49"/>
      <c r="O16" s="45"/>
      <c r="P16" s="46"/>
    </row>
    <row r="17" spans="1:16" ht="24" customHeight="1">
      <c r="A17" s="14" t="s">
        <v>212</v>
      </c>
      <c r="B17" s="41" t="s">
        <v>344</v>
      </c>
      <c r="C17" s="42" t="s">
        <v>59</v>
      </c>
      <c r="D17" s="47">
        <v>185</v>
      </c>
      <c r="E17" s="42" t="s">
        <v>346</v>
      </c>
      <c r="F17" s="44" t="s">
        <v>347</v>
      </c>
      <c r="G17" s="76">
        <v>432.2</v>
      </c>
      <c r="H17" s="76">
        <v>367.4</v>
      </c>
      <c r="I17" s="76">
        <v>64.8</v>
      </c>
      <c r="J17" s="76"/>
      <c r="K17" s="49"/>
      <c r="L17" s="49"/>
      <c r="M17" s="49"/>
      <c r="N17" s="49"/>
      <c r="O17" s="45"/>
      <c r="P17" s="46"/>
    </row>
    <row r="18" spans="1:16" ht="15.75">
      <c r="A18" s="14"/>
      <c r="B18" s="41"/>
      <c r="C18" s="42"/>
      <c r="D18" s="47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5"/>
      <c r="P18" s="46"/>
    </row>
    <row r="19" spans="1:16" ht="15.75">
      <c r="A19" s="14"/>
      <c r="B19" s="41"/>
      <c r="C19" s="42"/>
      <c r="D19" s="47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5"/>
      <c r="P19" s="46"/>
    </row>
    <row r="20" spans="1:16" ht="15.75">
      <c r="A20" s="14"/>
      <c r="B20" s="41"/>
      <c r="C20" s="42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5"/>
      <c r="P20" s="46"/>
    </row>
    <row r="21" spans="1:16" ht="15.75">
      <c r="A21" s="14"/>
      <c r="B21" s="41"/>
      <c r="C21" s="42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5"/>
      <c r="P21" s="46"/>
    </row>
    <row r="22" spans="1:16" ht="28.5" customHeight="1">
      <c r="A22" s="14"/>
      <c r="B22" s="41"/>
      <c r="C22" s="42"/>
      <c r="D22" s="47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5"/>
      <c r="P22" s="46"/>
    </row>
    <row r="23" spans="1:16" ht="18.75" customHeight="1">
      <c r="A23" s="14"/>
      <c r="B23" s="41"/>
      <c r="C23" s="42"/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5"/>
      <c r="P23" s="46"/>
    </row>
    <row r="24" spans="1:16" ht="18.75" customHeight="1">
      <c r="A24" s="14"/>
      <c r="B24" s="41"/>
      <c r="C24" s="42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5"/>
      <c r="P24" s="46"/>
    </row>
    <row r="25" spans="1:16" ht="15.75">
      <c r="A25" s="14"/>
      <c r="B25" s="41"/>
      <c r="C25" s="42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5"/>
      <c r="P25" s="46"/>
    </row>
    <row r="26" spans="1:16" ht="15.75">
      <c r="A26" s="14"/>
      <c r="B26" s="41"/>
      <c r="C26" s="42"/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5"/>
      <c r="P26" s="46"/>
    </row>
    <row r="27" spans="1:2" ht="15">
      <c r="A27" s="11"/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  <row r="412" ht="14.25">
      <c r="B412" s="5"/>
    </row>
  </sheetData>
  <sheetProtection/>
  <mergeCells count="23">
    <mergeCell ref="L9:L10"/>
    <mergeCell ref="N9:N10"/>
    <mergeCell ref="K8:N8"/>
    <mergeCell ref="O8:P8"/>
    <mergeCell ref="K9:K10"/>
    <mergeCell ref="M9:M10"/>
    <mergeCell ref="O9:O10"/>
    <mergeCell ref="P9:P10"/>
    <mergeCell ref="A8:A10"/>
    <mergeCell ref="B8:B10"/>
    <mergeCell ref="G8:J8"/>
    <mergeCell ref="C8:C10"/>
    <mergeCell ref="D8:D10"/>
    <mergeCell ref="E8:F8"/>
    <mergeCell ref="G9:G10"/>
    <mergeCell ref="I9:I10"/>
    <mergeCell ref="J9:J10"/>
    <mergeCell ref="H9:H10"/>
    <mergeCell ref="A7:O7"/>
    <mergeCell ref="F1:P3"/>
    <mergeCell ref="A4:O4"/>
    <mergeCell ref="A5:O5"/>
    <mergeCell ref="A6:O6"/>
  </mergeCells>
  <printOptions/>
  <pageMargins left="0.36" right="0.23" top="1" bottom="1" header="0.5" footer="0.5"/>
  <pageSetup horizontalDpi="600" verticalDpi="600" orientation="landscape" paperSize="9" scale="65" r:id="rId1"/>
  <ignoredErrors>
    <ignoredError sqref="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P442"/>
  <sheetViews>
    <sheetView view="pageBreakPreview" zoomScaleSheetLayoutView="100" zoomScalePageLayoutView="0" workbookViewId="0" topLeftCell="A4">
      <selection activeCell="E25" sqref="E25"/>
    </sheetView>
  </sheetViews>
  <sheetFormatPr defaultColWidth="9.00390625" defaultRowHeight="12.75"/>
  <cols>
    <col min="1" max="1" width="8.25390625" style="37" customWidth="1"/>
    <col min="2" max="2" width="51.375" style="0" customWidth="1"/>
    <col min="3" max="3" width="11.00390625" style="9" customWidth="1"/>
    <col min="4" max="4" width="16.25390625" style="9" customWidth="1"/>
    <col min="5" max="5" width="10.25390625" style="11" customWidth="1"/>
    <col min="6" max="6" width="10.75390625" style="11" customWidth="1"/>
    <col min="7" max="7" width="7.375" style="11" customWidth="1"/>
    <col min="8" max="8" width="11.25390625" style="11" customWidth="1"/>
    <col min="9" max="9" width="15.00390625" style="11" customWidth="1"/>
    <col min="10" max="10" width="13.75390625" style="11" customWidth="1"/>
    <col min="11" max="11" width="7.25390625" style="11" customWidth="1"/>
    <col min="12" max="12" width="10.75390625" style="11" customWidth="1"/>
    <col min="13" max="13" width="14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>
      <c r="A4" s="310" t="s">
        <v>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2"/>
    </row>
    <row r="5" spans="1:16" ht="15">
      <c r="A5" s="310" t="s">
        <v>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22"/>
    </row>
    <row r="6" spans="1:16" ht="15.75" customHeight="1">
      <c r="A6" s="311" t="s">
        <v>139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22"/>
    </row>
    <row r="7" spans="1:16" ht="15">
      <c r="A7" s="328" t="s">
        <v>140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22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26" t="s">
        <v>156</v>
      </c>
      <c r="H9" s="326" t="s">
        <v>8</v>
      </c>
      <c r="I9" s="326" t="s">
        <v>9</v>
      </c>
      <c r="J9" s="326" t="s">
        <v>157</v>
      </c>
      <c r="K9" s="326" t="s">
        <v>156</v>
      </c>
      <c r="L9" s="326" t="s">
        <v>8</v>
      </c>
      <c r="M9" s="326" t="s">
        <v>9</v>
      </c>
      <c r="N9" s="326" t="s">
        <v>157</v>
      </c>
      <c r="O9" s="333" t="s">
        <v>158</v>
      </c>
      <c r="P9" s="335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27"/>
      <c r="H10" s="327"/>
      <c r="I10" s="327"/>
      <c r="J10" s="327"/>
      <c r="K10" s="327"/>
      <c r="L10" s="327"/>
      <c r="M10" s="327"/>
      <c r="N10" s="327"/>
      <c r="O10" s="334"/>
      <c r="P10" s="336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29">
        <v>12</v>
      </c>
    </row>
    <row r="12" spans="1:16" ht="14.25">
      <c r="A12" s="317" t="s">
        <v>11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1:16" ht="21.75" customHeight="1">
      <c r="A13" s="40"/>
      <c r="B13" s="320" t="s">
        <v>160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2"/>
    </row>
    <row r="14" spans="1:16" ht="15.75">
      <c r="A14" s="14">
        <v>1</v>
      </c>
      <c r="B14" s="41" t="s">
        <v>100</v>
      </c>
      <c r="C14" s="42" t="s">
        <v>44</v>
      </c>
      <c r="D14" s="43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6"/>
    </row>
    <row r="15" spans="1:16" ht="15.75">
      <c r="A15" s="14" t="s">
        <v>22</v>
      </c>
      <c r="B15" s="41" t="s">
        <v>94</v>
      </c>
      <c r="C15" s="42" t="s">
        <v>44</v>
      </c>
      <c r="D15" s="43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6"/>
    </row>
    <row r="16" spans="1:16" ht="15.75">
      <c r="A16" s="14" t="s">
        <v>23</v>
      </c>
      <c r="B16" s="41" t="s">
        <v>95</v>
      </c>
      <c r="C16" s="42" t="s">
        <v>44</v>
      </c>
      <c r="D16" s="43"/>
      <c r="E16" s="42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</row>
    <row r="17" spans="1:16" ht="15.75">
      <c r="A17" s="14" t="s">
        <v>24</v>
      </c>
      <c r="B17" s="41" t="s">
        <v>101</v>
      </c>
      <c r="C17" s="42" t="s">
        <v>44</v>
      </c>
      <c r="D17" s="43"/>
      <c r="E17" s="42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6"/>
    </row>
    <row r="18" spans="1:16" ht="15.75">
      <c r="A18" s="14"/>
      <c r="B18" s="323" t="s">
        <v>102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</row>
    <row r="19" spans="1:16" ht="15.75">
      <c r="A19" s="313" t="s">
        <v>21</v>
      </c>
      <c r="B19" s="314" t="s">
        <v>103</v>
      </c>
      <c r="C19" s="42" t="s">
        <v>42</v>
      </c>
      <c r="D19" s="47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5"/>
      <c r="P19" s="46"/>
    </row>
    <row r="20" spans="1:16" ht="15.75">
      <c r="A20" s="313"/>
      <c r="B20" s="314"/>
      <c r="C20" s="42" t="s">
        <v>44</v>
      </c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5"/>
      <c r="P20" s="46"/>
    </row>
    <row r="21" spans="1:16" ht="15.75">
      <c r="A21" s="14" t="s">
        <v>25</v>
      </c>
      <c r="B21" s="41" t="s">
        <v>104</v>
      </c>
      <c r="C21" s="42" t="s">
        <v>105</v>
      </c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5"/>
      <c r="P21" s="46"/>
    </row>
    <row r="22" spans="1:16" ht="15.75">
      <c r="A22" s="14" t="s">
        <v>39</v>
      </c>
      <c r="B22" s="41" t="s">
        <v>106</v>
      </c>
      <c r="C22" s="42" t="s">
        <v>37</v>
      </c>
      <c r="D22" s="47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5"/>
      <c r="P22" s="46"/>
    </row>
    <row r="23" spans="1:16" ht="15.75">
      <c r="A23" s="14" t="s">
        <v>40</v>
      </c>
      <c r="B23" s="41" t="s">
        <v>107</v>
      </c>
      <c r="C23" s="42" t="s">
        <v>37</v>
      </c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5"/>
      <c r="P23" s="46"/>
    </row>
    <row r="24" spans="1:16" ht="15.75">
      <c r="A24" s="14" t="s">
        <v>46</v>
      </c>
      <c r="B24" s="41" t="s">
        <v>108</v>
      </c>
      <c r="C24" s="42" t="s">
        <v>42</v>
      </c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5"/>
      <c r="P24" s="46"/>
    </row>
    <row r="25" spans="1:16" ht="31.5">
      <c r="A25" s="14" t="s">
        <v>47</v>
      </c>
      <c r="B25" s="41" t="s">
        <v>161</v>
      </c>
      <c r="C25" s="42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5"/>
      <c r="P25" s="46"/>
    </row>
    <row r="26" spans="1:16" ht="31.5">
      <c r="A26" s="14" t="s">
        <v>162</v>
      </c>
      <c r="B26" s="41" t="s">
        <v>163</v>
      </c>
      <c r="C26" s="42" t="s">
        <v>164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5"/>
      <c r="P26" s="46"/>
    </row>
    <row r="27" spans="1:16" ht="28.5" customHeight="1">
      <c r="A27" s="14" t="s">
        <v>165</v>
      </c>
      <c r="B27" s="41" t="s">
        <v>118</v>
      </c>
      <c r="C27" s="42" t="s">
        <v>42</v>
      </c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5"/>
      <c r="P27" s="46"/>
    </row>
    <row r="28" spans="1:16" ht="18.75" customHeight="1">
      <c r="A28" s="14" t="s">
        <v>166</v>
      </c>
      <c r="B28" s="41" t="s">
        <v>167</v>
      </c>
      <c r="C28" s="42" t="s">
        <v>164</v>
      </c>
      <c r="D28" s="47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5"/>
      <c r="P28" s="46"/>
    </row>
    <row r="29" spans="1:16" ht="18.75" customHeight="1">
      <c r="A29" s="14" t="s">
        <v>168</v>
      </c>
      <c r="B29" s="41" t="s">
        <v>169</v>
      </c>
      <c r="C29" s="42" t="s">
        <v>164</v>
      </c>
      <c r="D29" s="47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5"/>
      <c r="P29" s="46"/>
    </row>
    <row r="30" spans="1:16" ht="15.75">
      <c r="A30" s="14" t="s">
        <v>170</v>
      </c>
      <c r="B30" s="41" t="s">
        <v>112</v>
      </c>
      <c r="C30" s="42" t="s">
        <v>105</v>
      </c>
      <c r="D30" s="47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5"/>
      <c r="P30" s="46"/>
    </row>
    <row r="31" spans="1:16" ht="15.75">
      <c r="A31" s="14" t="s">
        <v>171</v>
      </c>
      <c r="B31" s="41" t="s">
        <v>113</v>
      </c>
      <c r="C31" s="42" t="s">
        <v>105</v>
      </c>
      <c r="D31" s="47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5"/>
      <c r="P31" s="46"/>
    </row>
    <row r="32" spans="1:16" ht="31.5">
      <c r="A32" s="14" t="s">
        <v>172</v>
      </c>
      <c r="B32" s="41" t="s">
        <v>114</v>
      </c>
      <c r="C32" s="42" t="s">
        <v>42</v>
      </c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5"/>
      <c r="P32" s="46"/>
    </row>
    <row r="33" spans="1:16" ht="18.75" customHeight="1">
      <c r="A33" s="14" t="s">
        <v>173</v>
      </c>
      <c r="B33" s="41" t="s">
        <v>174</v>
      </c>
      <c r="C33" s="42" t="s">
        <v>164</v>
      </c>
      <c r="D33" s="47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5"/>
      <c r="P33" s="46"/>
    </row>
    <row r="34" spans="1:16" ht="18" customHeight="1">
      <c r="A34" s="14" t="s">
        <v>175</v>
      </c>
      <c r="B34" s="41" t="s">
        <v>176</v>
      </c>
      <c r="C34" s="42" t="s">
        <v>164</v>
      </c>
      <c r="D34" s="47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5"/>
      <c r="P34" s="46"/>
    </row>
    <row r="35" spans="1:16" ht="15.75">
      <c r="A35" s="14" t="s">
        <v>177</v>
      </c>
      <c r="B35" s="41" t="s">
        <v>109</v>
      </c>
      <c r="C35" s="42" t="s">
        <v>178</v>
      </c>
      <c r="D35" s="47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5"/>
      <c r="P35" s="46"/>
    </row>
    <row r="36" spans="1:16" ht="15.75">
      <c r="A36" s="14" t="s">
        <v>179</v>
      </c>
      <c r="B36" s="41" t="s">
        <v>110</v>
      </c>
      <c r="C36" s="42" t="s">
        <v>37</v>
      </c>
      <c r="D36" s="4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5"/>
      <c r="P36" s="46"/>
    </row>
    <row r="37" spans="1:16" ht="15.75">
      <c r="A37" s="14" t="s">
        <v>180</v>
      </c>
      <c r="B37" s="41" t="s">
        <v>111</v>
      </c>
      <c r="C37" s="42" t="s">
        <v>37</v>
      </c>
      <c r="D37" s="47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5"/>
      <c r="P37" s="46"/>
    </row>
    <row r="38" spans="1:16" ht="18.75" customHeight="1">
      <c r="A38" s="14" t="s">
        <v>181</v>
      </c>
      <c r="B38" s="41" t="s">
        <v>182</v>
      </c>
      <c r="C38" s="42" t="s">
        <v>164</v>
      </c>
      <c r="D38" s="47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5"/>
      <c r="P38" s="46"/>
    </row>
    <row r="39" spans="1:16" ht="15.75">
      <c r="A39" s="14" t="s">
        <v>183</v>
      </c>
      <c r="B39" s="41" t="s">
        <v>115</v>
      </c>
      <c r="C39" s="42" t="s">
        <v>37</v>
      </c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5"/>
      <c r="P39" s="46"/>
    </row>
    <row r="40" spans="1:16" ht="15.75">
      <c r="A40" s="14" t="s">
        <v>184</v>
      </c>
      <c r="B40" s="41" t="s">
        <v>117</v>
      </c>
      <c r="C40" s="42" t="s">
        <v>37</v>
      </c>
      <c r="D40" s="47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5"/>
      <c r="P40" s="46"/>
    </row>
    <row r="41" spans="1:16" ht="13.5" customHeight="1">
      <c r="A41" s="14" t="s">
        <v>185</v>
      </c>
      <c r="B41" s="41" t="s">
        <v>186</v>
      </c>
      <c r="C41" s="42" t="s">
        <v>44</v>
      </c>
      <c r="D41" s="47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5"/>
      <c r="P41" s="46"/>
    </row>
    <row r="42" spans="1:16" ht="15" customHeight="1">
      <c r="A42" s="14" t="s">
        <v>187</v>
      </c>
      <c r="B42" s="41" t="s">
        <v>119</v>
      </c>
      <c r="C42" s="42" t="s">
        <v>37</v>
      </c>
      <c r="D42" s="47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5"/>
      <c r="P42" s="46"/>
    </row>
    <row r="43" spans="1:16" ht="15.75">
      <c r="A43" s="14" t="s">
        <v>188</v>
      </c>
      <c r="B43" s="41" t="s">
        <v>120</v>
      </c>
      <c r="C43" s="42" t="s">
        <v>37</v>
      </c>
      <c r="D43" s="47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5"/>
      <c r="P43" s="46"/>
    </row>
    <row r="44" spans="1:16" ht="34.5" customHeight="1">
      <c r="A44" s="14" t="s">
        <v>189</v>
      </c>
      <c r="B44" s="50" t="s">
        <v>121</v>
      </c>
      <c r="C44" s="42" t="s">
        <v>37</v>
      </c>
      <c r="D44" s="47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5"/>
      <c r="P44" s="46"/>
    </row>
    <row r="45" spans="1:16" ht="30.75" customHeight="1">
      <c r="A45" s="14" t="s">
        <v>190</v>
      </c>
      <c r="B45" s="41" t="s">
        <v>122</v>
      </c>
      <c r="C45" s="42" t="s">
        <v>123</v>
      </c>
      <c r="D45" s="47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5" t="s">
        <v>141</v>
      </c>
      <c r="P45" s="46"/>
    </row>
    <row r="46" spans="1:16" ht="29.25" customHeight="1">
      <c r="A46" s="14" t="s">
        <v>191</v>
      </c>
      <c r="B46" s="41" t="s">
        <v>124</v>
      </c>
      <c r="C46" s="42" t="s">
        <v>44</v>
      </c>
      <c r="D46" s="47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5"/>
      <c r="P46" s="46"/>
    </row>
    <row r="47" spans="1:16" ht="32.25" customHeight="1">
      <c r="A47" s="14" t="s">
        <v>192</v>
      </c>
      <c r="B47" s="41" t="s">
        <v>125</v>
      </c>
      <c r="C47" s="42" t="s">
        <v>123</v>
      </c>
      <c r="D47" s="47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5"/>
      <c r="P47" s="46"/>
    </row>
    <row r="48" spans="1:16" ht="15.75">
      <c r="A48" s="14" t="s">
        <v>193</v>
      </c>
      <c r="B48" s="41" t="s">
        <v>126</v>
      </c>
      <c r="C48" s="42" t="s">
        <v>127</v>
      </c>
      <c r="D48" s="47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5"/>
      <c r="P48" s="46"/>
    </row>
    <row r="49" spans="1:16" ht="14.25" customHeight="1">
      <c r="A49" s="14" t="s">
        <v>194</v>
      </c>
      <c r="B49" s="41" t="s">
        <v>128</v>
      </c>
      <c r="C49" s="42" t="s">
        <v>37</v>
      </c>
      <c r="D49" s="47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5"/>
      <c r="P49" s="46"/>
    </row>
    <row r="50" spans="1:16" ht="15.75">
      <c r="A50" s="14" t="s">
        <v>195</v>
      </c>
      <c r="B50" s="41" t="s">
        <v>129</v>
      </c>
      <c r="C50" s="330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2"/>
    </row>
    <row r="51" spans="1:16" ht="15.75">
      <c r="A51" s="14" t="s">
        <v>196</v>
      </c>
      <c r="B51" s="41" t="s">
        <v>130</v>
      </c>
      <c r="C51" s="42" t="s">
        <v>131</v>
      </c>
      <c r="D51" s="47"/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45"/>
      <c r="P51" s="46"/>
    </row>
    <row r="52" spans="1:16" ht="15.75">
      <c r="A52" s="14" t="s">
        <v>197</v>
      </c>
      <c r="B52" s="41" t="s">
        <v>132</v>
      </c>
      <c r="C52" s="42" t="s">
        <v>133</v>
      </c>
      <c r="D52" s="47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5"/>
      <c r="P52" s="46"/>
    </row>
    <row r="53" spans="1:16" ht="15.75">
      <c r="A53" s="14" t="s">
        <v>198</v>
      </c>
      <c r="B53" s="41" t="s">
        <v>134</v>
      </c>
      <c r="C53" s="330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2"/>
    </row>
    <row r="54" spans="1:16" ht="15.75">
      <c r="A54" s="14" t="s">
        <v>199</v>
      </c>
      <c r="B54" s="41" t="s">
        <v>135</v>
      </c>
      <c r="C54" s="42" t="s">
        <v>37</v>
      </c>
      <c r="D54" s="47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5"/>
      <c r="P54" s="46"/>
    </row>
    <row r="55" spans="1:16" ht="15.75">
      <c r="A55" s="14" t="s">
        <v>200</v>
      </c>
      <c r="B55" s="41" t="s">
        <v>136</v>
      </c>
      <c r="C55" s="42" t="s">
        <v>37</v>
      </c>
      <c r="D55" s="47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5"/>
      <c r="P55" s="46"/>
    </row>
    <row r="56" spans="1:16" ht="16.5" customHeight="1">
      <c r="A56" s="14" t="s">
        <v>201</v>
      </c>
      <c r="B56" s="41" t="s">
        <v>137</v>
      </c>
      <c r="C56" s="42" t="s">
        <v>37</v>
      </c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5"/>
      <c r="P56" s="46"/>
    </row>
    <row r="57" spans="1:2" ht="15">
      <c r="A57" s="11"/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4"/>
    </row>
    <row r="354" ht="14.25">
      <c r="B354" s="4"/>
    </row>
    <row r="355" ht="14.25">
      <c r="B355" s="4"/>
    </row>
    <row r="356" ht="14.25">
      <c r="B356" s="4"/>
    </row>
    <row r="357" ht="14.25">
      <c r="B357" s="4"/>
    </row>
    <row r="358" ht="14.25">
      <c r="B358" s="4"/>
    </row>
    <row r="359" ht="14.25">
      <c r="B359" s="4"/>
    </row>
    <row r="360" ht="14.25">
      <c r="B360" s="4"/>
    </row>
    <row r="361" ht="14.25">
      <c r="B361" s="4"/>
    </row>
    <row r="362" ht="14.25">
      <c r="B362" s="4"/>
    </row>
    <row r="363" ht="14.25">
      <c r="B363" s="4"/>
    </row>
    <row r="364" ht="14.25">
      <c r="B364" s="4"/>
    </row>
    <row r="365" ht="14.25">
      <c r="B365" s="4"/>
    </row>
    <row r="366" ht="14.25">
      <c r="B366" s="4"/>
    </row>
    <row r="367" ht="14.25">
      <c r="B367" s="4"/>
    </row>
    <row r="368" ht="14.25">
      <c r="B368" s="4"/>
    </row>
    <row r="369" ht="14.25">
      <c r="B369" s="4"/>
    </row>
    <row r="370" ht="14.25">
      <c r="B370" s="4"/>
    </row>
    <row r="371" ht="14.25">
      <c r="B371" s="4"/>
    </row>
    <row r="372" ht="14.25">
      <c r="B372" s="4"/>
    </row>
    <row r="373" ht="14.25">
      <c r="B373" s="4"/>
    </row>
    <row r="374" ht="14.25">
      <c r="B374" s="4"/>
    </row>
    <row r="375" ht="14.25">
      <c r="B375" s="4"/>
    </row>
    <row r="376" ht="14.25">
      <c r="B376" s="4"/>
    </row>
    <row r="377" ht="14.25">
      <c r="B377" s="4"/>
    </row>
    <row r="378" ht="14.25">
      <c r="B378" s="4"/>
    </row>
    <row r="379" ht="14.25">
      <c r="B379" s="4"/>
    </row>
    <row r="380" ht="14.25">
      <c r="B380" s="4"/>
    </row>
    <row r="381" ht="14.25">
      <c r="B381" s="4"/>
    </row>
    <row r="382" ht="14.25">
      <c r="B382" s="4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  <row r="412" ht="14.25">
      <c r="B412" s="5"/>
    </row>
    <row r="413" ht="14.25">
      <c r="B413" s="5"/>
    </row>
    <row r="414" ht="14.25">
      <c r="B414" s="5"/>
    </row>
    <row r="415" ht="14.25">
      <c r="B415" s="5"/>
    </row>
    <row r="416" ht="14.25">
      <c r="B416" s="5"/>
    </row>
    <row r="417" ht="14.25">
      <c r="B417" s="5"/>
    </row>
    <row r="418" ht="14.25">
      <c r="B418" s="5"/>
    </row>
    <row r="419" ht="14.25">
      <c r="B419" s="5"/>
    </row>
    <row r="420" ht="14.25">
      <c r="B420" s="5"/>
    </row>
    <row r="421" ht="14.25">
      <c r="B421" s="5"/>
    </row>
    <row r="422" ht="14.25">
      <c r="B422" s="5"/>
    </row>
    <row r="423" ht="14.25">
      <c r="B423" s="5"/>
    </row>
    <row r="424" ht="14.25">
      <c r="B424" s="5"/>
    </row>
    <row r="425" ht="14.25">
      <c r="B425" s="5"/>
    </row>
    <row r="426" ht="14.25">
      <c r="B426" s="5"/>
    </row>
    <row r="427" ht="14.25">
      <c r="B427" s="5"/>
    </row>
    <row r="428" ht="14.25">
      <c r="B428" s="5"/>
    </row>
    <row r="429" ht="14.25">
      <c r="B429" s="5"/>
    </row>
    <row r="430" ht="14.25">
      <c r="B430" s="5"/>
    </row>
    <row r="431" ht="14.25">
      <c r="B431" s="5"/>
    </row>
    <row r="432" ht="14.25">
      <c r="B432" s="5"/>
    </row>
    <row r="433" ht="14.25">
      <c r="B433" s="5"/>
    </row>
    <row r="434" ht="14.25">
      <c r="B434" s="5"/>
    </row>
    <row r="435" ht="14.25">
      <c r="B435" s="5"/>
    </row>
    <row r="436" ht="14.25">
      <c r="B436" s="5"/>
    </row>
    <row r="437" ht="14.25">
      <c r="B437" s="5"/>
    </row>
    <row r="438" ht="14.25">
      <c r="B438" s="5"/>
    </row>
    <row r="439" ht="14.25">
      <c r="B439" s="5"/>
    </row>
    <row r="440" ht="14.25">
      <c r="B440" s="5"/>
    </row>
    <row r="441" ht="14.25">
      <c r="B441" s="5"/>
    </row>
    <row r="442" ht="14.25">
      <c r="B442" s="5"/>
    </row>
  </sheetData>
  <sheetProtection/>
  <mergeCells count="30">
    <mergeCell ref="C50:P50"/>
    <mergeCell ref="C53:P53"/>
    <mergeCell ref="M9:M10"/>
    <mergeCell ref="N9:N10"/>
    <mergeCell ref="O9:O10"/>
    <mergeCell ref="P9:P10"/>
    <mergeCell ref="I9:I10"/>
    <mergeCell ref="J9:J10"/>
    <mergeCell ref="K9:K10"/>
    <mergeCell ref="L9:L10"/>
    <mergeCell ref="A7:O7"/>
    <mergeCell ref="G8:J8"/>
    <mergeCell ref="K8:N8"/>
    <mergeCell ref="O8:P8"/>
    <mergeCell ref="D8:D10"/>
    <mergeCell ref="E8:F8"/>
    <mergeCell ref="A19:A20"/>
    <mergeCell ref="B19:B20"/>
    <mergeCell ref="A8:A10"/>
    <mergeCell ref="B8:B10"/>
    <mergeCell ref="A12:P12"/>
    <mergeCell ref="B13:P13"/>
    <mergeCell ref="B18:P18"/>
    <mergeCell ref="C8:C10"/>
    <mergeCell ref="G9:G10"/>
    <mergeCell ref="H9:H10"/>
    <mergeCell ref="F1:P3"/>
    <mergeCell ref="A4:O4"/>
    <mergeCell ref="A5:O5"/>
    <mergeCell ref="A6:O6"/>
  </mergeCells>
  <printOptions/>
  <pageMargins left="0.34" right="0.16" top="0.25" bottom="0.17" header="0.16" footer="0.16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R416"/>
  <sheetViews>
    <sheetView view="pageBreakPreview" zoomScaleSheetLayoutView="100" zoomScalePageLayoutView="0" workbookViewId="0" topLeftCell="U1">
      <selection activeCell="AE13" sqref="AE13"/>
    </sheetView>
  </sheetViews>
  <sheetFormatPr defaultColWidth="9.00390625" defaultRowHeight="12.75"/>
  <cols>
    <col min="1" max="1" width="6.625" style="0" customWidth="1"/>
    <col min="2" max="2" width="41.625" style="0" customWidth="1"/>
    <col min="3" max="3" width="12.125" style="9" customWidth="1"/>
    <col min="4" max="4" width="16.25390625" style="9" customWidth="1"/>
    <col min="5" max="5" width="8.875" style="11" customWidth="1"/>
    <col min="6" max="6" width="10.375" style="11" customWidth="1"/>
    <col min="7" max="7" width="7.00390625" style="0" customWidth="1"/>
    <col min="8" max="8" width="11.125" style="0" customWidth="1"/>
    <col min="9" max="9" width="15.125" style="0" customWidth="1"/>
    <col min="10" max="10" width="13.75390625" style="0" customWidth="1"/>
    <col min="11" max="11" width="7.375" style="0" customWidth="1"/>
    <col min="12" max="12" width="10.125" style="0" customWidth="1"/>
    <col min="13" max="13" width="16.00390625" style="0" customWidth="1"/>
    <col min="14" max="14" width="13.875" style="0" customWidth="1"/>
    <col min="18" max="19" width="10.125" style="0" bestFit="1" customWidth="1"/>
    <col min="25" max="25" width="10.125" style="0" bestFit="1" customWidth="1"/>
    <col min="30" max="30" width="9.75390625" style="0" bestFit="1" customWidth="1"/>
  </cols>
  <sheetData>
    <row r="1" spans="1:16" ht="1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2"/>
    </row>
    <row r="2" spans="1:16" ht="15">
      <c r="A2" s="310" t="s">
        <v>45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22"/>
    </row>
    <row r="3" spans="1:16" ht="15.75" customHeight="1">
      <c r="A3" s="311" t="s">
        <v>139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2"/>
    </row>
    <row r="4" spans="1:37" ht="15">
      <c r="A4" s="328" t="s">
        <v>140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22"/>
      <c r="Q4" s="339" t="s">
        <v>300</v>
      </c>
      <c r="R4" s="340"/>
      <c r="S4" s="340"/>
      <c r="T4" s="340"/>
      <c r="U4" s="340"/>
      <c r="V4" s="340"/>
      <c r="W4" s="341"/>
      <c r="X4" s="342" t="s">
        <v>301</v>
      </c>
      <c r="Y4" s="342"/>
      <c r="Z4" s="342"/>
      <c r="AA4" s="342"/>
      <c r="AB4" s="342"/>
      <c r="AC4" s="342"/>
      <c r="AD4" s="342"/>
      <c r="AE4" s="343" t="s">
        <v>302</v>
      </c>
      <c r="AF4" s="343"/>
      <c r="AG4" s="343"/>
      <c r="AH4" s="343"/>
      <c r="AI4" s="343"/>
      <c r="AJ4" s="343"/>
      <c r="AK4" s="343"/>
    </row>
    <row r="5" spans="1:44" s="39" customFormat="1" ht="40.5" customHeight="1">
      <c r="A5" s="315" t="s">
        <v>1</v>
      </c>
      <c r="B5" s="316" t="s">
        <v>2</v>
      </c>
      <c r="C5" s="316" t="s">
        <v>3</v>
      </c>
      <c r="D5" s="316" t="s">
        <v>4</v>
      </c>
      <c r="E5" s="315" t="s">
        <v>5</v>
      </c>
      <c r="F5" s="315"/>
      <c r="G5" s="315" t="s">
        <v>154</v>
      </c>
      <c r="H5" s="315"/>
      <c r="I5" s="315"/>
      <c r="J5" s="315"/>
      <c r="K5" s="315" t="s">
        <v>266</v>
      </c>
      <c r="L5" s="315"/>
      <c r="M5" s="315"/>
      <c r="N5" s="315"/>
      <c r="O5" s="316" t="s">
        <v>155</v>
      </c>
      <c r="P5" s="316"/>
      <c r="Q5" s="316" t="s">
        <v>4</v>
      </c>
      <c r="R5" s="315" t="s">
        <v>5</v>
      </c>
      <c r="S5" s="315"/>
      <c r="T5" s="315" t="s">
        <v>154</v>
      </c>
      <c r="U5" s="315"/>
      <c r="V5" s="315"/>
      <c r="W5" s="315"/>
      <c r="X5" s="316" t="s">
        <v>4</v>
      </c>
      <c r="Y5" s="315" t="s">
        <v>5</v>
      </c>
      <c r="Z5" s="315"/>
      <c r="AA5" s="315" t="s">
        <v>154</v>
      </c>
      <c r="AB5" s="315"/>
      <c r="AC5" s="315"/>
      <c r="AD5" s="315"/>
      <c r="AE5" s="316" t="s">
        <v>4</v>
      </c>
      <c r="AF5" s="315" t="s">
        <v>5</v>
      </c>
      <c r="AG5" s="315"/>
      <c r="AH5" s="315" t="s">
        <v>154</v>
      </c>
      <c r="AI5" s="315"/>
      <c r="AJ5" s="315"/>
      <c r="AK5" s="315"/>
      <c r="AL5" s="337"/>
      <c r="AM5" s="338"/>
      <c r="AN5" s="338"/>
      <c r="AO5" s="338"/>
      <c r="AP5" s="338"/>
      <c r="AQ5" s="338"/>
      <c r="AR5" s="338"/>
    </row>
    <row r="6" spans="1:44" s="39" customFormat="1" ht="28.5" customHeight="1">
      <c r="A6" s="315"/>
      <c r="B6" s="316"/>
      <c r="C6" s="316"/>
      <c r="D6" s="316"/>
      <c r="E6" s="38" t="s">
        <v>6</v>
      </c>
      <c r="F6" s="38" t="s">
        <v>7</v>
      </c>
      <c r="G6" s="326" t="s">
        <v>156</v>
      </c>
      <c r="H6" s="326" t="s">
        <v>8</v>
      </c>
      <c r="I6" s="326" t="s">
        <v>9</v>
      </c>
      <c r="J6" s="326" t="s">
        <v>157</v>
      </c>
      <c r="K6" s="326" t="s">
        <v>156</v>
      </c>
      <c r="L6" s="326" t="s">
        <v>8</v>
      </c>
      <c r="M6" s="326" t="s">
        <v>9</v>
      </c>
      <c r="N6" s="326" t="s">
        <v>157</v>
      </c>
      <c r="O6" s="333" t="s">
        <v>158</v>
      </c>
      <c r="P6" s="335" t="s">
        <v>159</v>
      </c>
      <c r="Q6" s="316"/>
      <c r="R6" s="38" t="s">
        <v>6</v>
      </c>
      <c r="S6" s="38" t="s">
        <v>7</v>
      </c>
      <c r="T6" s="326" t="s">
        <v>156</v>
      </c>
      <c r="U6" s="326" t="s">
        <v>8</v>
      </c>
      <c r="V6" s="326" t="s">
        <v>9</v>
      </c>
      <c r="W6" s="326" t="s">
        <v>157</v>
      </c>
      <c r="X6" s="316"/>
      <c r="Y6" s="38" t="s">
        <v>6</v>
      </c>
      <c r="Z6" s="38" t="s">
        <v>7</v>
      </c>
      <c r="AA6" s="326" t="s">
        <v>156</v>
      </c>
      <c r="AB6" s="326" t="s">
        <v>8</v>
      </c>
      <c r="AC6" s="326" t="s">
        <v>9</v>
      </c>
      <c r="AD6" s="326" t="s">
        <v>157</v>
      </c>
      <c r="AE6" s="316"/>
      <c r="AF6" s="38" t="s">
        <v>6</v>
      </c>
      <c r="AG6" s="38" t="s">
        <v>7</v>
      </c>
      <c r="AH6" s="315" t="s">
        <v>156</v>
      </c>
      <c r="AI6" s="315" t="s">
        <v>8</v>
      </c>
      <c r="AJ6" s="315" t="s">
        <v>9</v>
      </c>
      <c r="AK6" s="315" t="s">
        <v>157</v>
      </c>
      <c r="AL6" s="337"/>
      <c r="AM6" s="79"/>
      <c r="AN6" s="79"/>
      <c r="AO6" s="338"/>
      <c r="AP6" s="338"/>
      <c r="AQ6" s="338"/>
      <c r="AR6" s="338"/>
    </row>
    <row r="7" spans="1:44" s="39" customFormat="1" ht="12.75" customHeight="1">
      <c r="A7" s="315"/>
      <c r="B7" s="316"/>
      <c r="C7" s="316"/>
      <c r="D7" s="316"/>
      <c r="E7" s="38" t="s">
        <v>10</v>
      </c>
      <c r="F7" s="38" t="s">
        <v>10</v>
      </c>
      <c r="G7" s="327"/>
      <c r="H7" s="327"/>
      <c r="I7" s="327"/>
      <c r="J7" s="327"/>
      <c r="K7" s="327"/>
      <c r="L7" s="327"/>
      <c r="M7" s="327"/>
      <c r="N7" s="327"/>
      <c r="O7" s="334"/>
      <c r="P7" s="336"/>
      <c r="Q7" s="316"/>
      <c r="R7" s="38" t="s">
        <v>10</v>
      </c>
      <c r="S7" s="38" t="s">
        <v>10</v>
      </c>
      <c r="T7" s="327"/>
      <c r="U7" s="327"/>
      <c r="V7" s="327"/>
      <c r="W7" s="327"/>
      <c r="X7" s="316"/>
      <c r="Y7" s="38" t="s">
        <v>10</v>
      </c>
      <c r="Z7" s="38" t="s">
        <v>10</v>
      </c>
      <c r="AA7" s="327"/>
      <c r="AB7" s="327"/>
      <c r="AC7" s="327"/>
      <c r="AD7" s="327"/>
      <c r="AE7" s="316"/>
      <c r="AF7" s="38" t="s">
        <v>10</v>
      </c>
      <c r="AG7" s="38" t="s">
        <v>10</v>
      </c>
      <c r="AH7" s="315"/>
      <c r="AI7" s="315"/>
      <c r="AJ7" s="315"/>
      <c r="AK7" s="315"/>
      <c r="AL7" s="337"/>
      <c r="AM7" s="79"/>
      <c r="AN7" s="79"/>
      <c r="AO7" s="338"/>
      <c r="AP7" s="338"/>
      <c r="AQ7" s="338"/>
      <c r="AR7" s="338"/>
    </row>
    <row r="8" spans="1:44" ht="15">
      <c r="A8" s="27"/>
      <c r="B8" s="35">
        <v>2</v>
      </c>
      <c r="C8" s="35">
        <v>3</v>
      </c>
      <c r="D8" s="35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7</v>
      </c>
      <c r="L8" s="27">
        <v>8</v>
      </c>
      <c r="M8" s="27">
        <v>9</v>
      </c>
      <c r="N8" s="27">
        <v>10</v>
      </c>
      <c r="O8" s="35">
        <v>11</v>
      </c>
      <c r="P8" s="29">
        <v>12</v>
      </c>
      <c r="Q8" s="19">
        <v>4</v>
      </c>
      <c r="R8" s="25">
        <v>5</v>
      </c>
      <c r="S8" s="25">
        <v>6</v>
      </c>
      <c r="T8" s="25">
        <v>7</v>
      </c>
      <c r="U8" s="25">
        <v>8</v>
      </c>
      <c r="V8" s="25">
        <v>9</v>
      </c>
      <c r="W8" s="25">
        <v>10</v>
      </c>
      <c r="X8" s="19">
        <v>4</v>
      </c>
      <c r="Y8" s="25" t="s">
        <v>210</v>
      </c>
      <c r="Z8" s="25" t="s">
        <v>212</v>
      </c>
      <c r="AA8" s="25" t="s">
        <v>183</v>
      </c>
      <c r="AB8" s="25" t="s">
        <v>185</v>
      </c>
      <c r="AC8" s="25" t="s">
        <v>187</v>
      </c>
      <c r="AD8" s="25" t="s">
        <v>188</v>
      </c>
      <c r="AE8" s="19">
        <v>4</v>
      </c>
      <c r="AF8" s="25">
        <v>5</v>
      </c>
      <c r="AG8" s="25">
        <v>6</v>
      </c>
      <c r="AH8" s="25">
        <v>7</v>
      </c>
      <c r="AI8" s="25">
        <v>8</v>
      </c>
      <c r="AJ8" s="25">
        <v>9</v>
      </c>
      <c r="AK8" s="25">
        <v>10</v>
      </c>
      <c r="AL8" s="80"/>
      <c r="AM8" s="81"/>
      <c r="AN8" s="81"/>
      <c r="AO8" s="81"/>
      <c r="AP8" s="81"/>
      <c r="AQ8" s="81"/>
      <c r="AR8" s="81"/>
    </row>
    <row r="9" spans="1:37" ht="36" customHeight="1">
      <c r="A9" s="26"/>
      <c r="B9" s="344" t="s">
        <v>152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5">
      <c r="A10" s="12">
        <v>1</v>
      </c>
      <c r="B10" s="6" t="s">
        <v>93</v>
      </c>
      <c r="C10" s="7" t="s">
        <v>44</v>
      </c>
      <c r="D10" s="7">
        <f>Q10+X10+AE10</f>
        <v>11</v>
      </c>
      <c r="E10" s="25"/>
      <c r="F10" s="13"/>
      <c r="G10" s="24"/>
      <c r="H10" s="20"/>
      <c r="I10" s="2"/>
      <c r="J10" s="2"/>
      <c r="K10" s="2"/>
      <c r="L10" s="2"/>
      <c r="M10" s="2"/>
      <c r="N10" s="2"/>
      <c r="O10" s="2"/>
      <c r="P10" s="2"/>
      <c r="Q10" s="2">
        <v>9</v>
      </c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2"/>
      <c r="AC10" s="2"/>
      <c r="AD10" s="2"/>
      <c r="AE10" s="20">
        <v>1</v>
      </c>
      <c r="AF10" s="2">
        <v>0.402</v>
      </c>
      <c r="AG10" s="2"/>
      <c r="AH10" s="2"/>
      <c r="AI10" s="2"/>
      <c r="AJ10" s="2"/>
      <c r="AK10" s="2"/>
    </row>
    <row r="11" spans="1:37" ht="15">
      <c r="A11" s="12" t="s">
        <v>22</v>
      </c>
      <c r="B11" s="6" t="s">
        <v>94</v>
      </c>
      <c r="C11" s="7" t="s">
        <v>44</v>
      </c>
      <c r="D11" s="7">
        <f aca="true" t="shared" si="0" ref="D11:D31">Q11+X11+AE11</f>
        <v>9</v>
      </c>
      <c r="E11" s="25"/>
      <c r="F11" s="13"/>
      <c r="G11" s="24"/>
      <c r="H11" s="20"/>
      <c r="I11" s="2"/>
      <c r="J11" s="2"/>
      <c r="K11" s="2"/>
      <c r="L11" s="2"/>
      <c r="M11" s="2"/>
      <c r="N11" s="2"/>
      <c r="O11" s="2"/>
      <c r="P11" s="2"/>
      <c r="Q11" s="2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0"/>
      <c r="AF11" s="2"/>
      <c r="AG11" s="2"/>
      <c r="AH11" s="2"/>
      <c r="AI11" s="2"/>
      <c r="AJ11" s="2"/>
      <c r="AK11" s="2"/>
    </row>
    <row r="12" spans="1:37" ht="15">
      <c r="A12" s="12" t="s">
        <v>23</v>
      </c>
      <c r="B12" s="6" t="s">
        <v>95</v>
      </c>
      <c r="C12" s="7" t="s">
        <v>44</v>
      </c>
      <c r="D12" s="7">
        <f t="shared" si="0"/>
        <v>170</v>
      </c>
      <c r="E12" s="25"/>
      <c r="F12" s="13"/>
      <c r="G12" s="24"/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170</v>
      </c>
      <c r="Y12" s="73">
        <v>41031</v>
      </c>
      <c r="Z12" s="73">
        <v>41182</v>
      </c>
      <c r="AA12" s="2"/>
      <c r="AB12" s="2"/>
      <c r="AC12" s="2"/>
      <c r="AD12" s="2"/>
      <c r="AE12" s="20"/>
      <c r="AF12" s="2"/>
      <c r="AG12" s="2"/>
      <c r="AH12" s="2"/>
      <c r="AI12" s="2"/>
      <c r="AJ12" s="2"/>
      <c r="AK12" s="2"/>
    </row>
    <row r="13" spans="1:37" ht="15">
      <c r="A13" s="12" t="s">
        <v>24</v>
      </c>
      <c r="B13" s="6" t="s">
        <v>96</v>
      </c>
      <c r="C13" s="7" t="s">
        <v>44</v>
      </c>
      <c r="D13" s="7">
        <f t="shared" si="0"/>
        <v>164</v>
      </c>
      <c r="E13" s="25"/>
      <c r="F13" s="13"/>
      <c r="G13" s="24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0">
        <v>164</v>
      </c>
      <c r="AF13" s="2"/>
      <c r="AG13" s="2"/>
      <c r="AH13" s="2"/>
      <c r="AI13" s="2"/>
      <c r="AJ13" s="2"/>
      <c r="AK13" s="2"/>
    </row>
    <row r="14" spans="1:37" ht="15">
      <c r="A14" s="12">
        <v>2</v>
      </c>
      <c r="B14" s="6" t="s">
        <v>97</v>
      </c>
      <c r="C14" s="7" t="s">
        <v>33</v>
      </c>
      <c r="D14" s="7">
        <f t="shared" si="0"/>
        <v>656.322</v>
      </c>
      <c r="E14" s="25"/>
      <c r="F14" s="13"/>
      <c r="G14" s="24"/>
      <c r="H14" s="20"/>
      <c r="I14" s="2"/>
      <c r="J14" s="2"/>
      <c r="K14" s="2"/>
      <c r="L14" s="2"/>
      <c r="M14" s="2"/>
      <c r="N14" s="2"/>
      <c r="O14" s="2"/>
      <c r="P14" s="2"/>
      <c r="Q14" s="2">
        <v>31.222</v>
      </c>
      <c r="R14" s="2"/>
      <c r="S14" s="2"/>
      <c r="T14" s="2"/>
      <c r="U14" s="2"/>
      <c r="V14" s="2"/>
      <c r="W14" s="2"/>
      <c r="X14" s="2">
        <v>625.1</v>
      </c>
      <c r="Y14" s="2"/>
      <c r="Z14" s="2"/>
      <c r="AA14" s="2"/>
      <c r="AB14" s="2"/>
      <c r="AC14" s="2"/>
      <c r="AD14" s="2"/>
      <c r="AE14" s="20"/>
      <c r="AF14" s="2"/>
      <c r="AG14" s="2"/>
      <c r="AH14" s="2"/>
      <c r="AI14" s="2"/>
      <c r="AJ14" s="2"/>
      <c r="AK14" s="2"/>
    </row>
    <row r="15" spans="1:37" ht="15">
      <c r="A15" s="12">
        <v>3</v>
      </c>
      <c r="B15" s="6" t="s">
        <v>98</v>
      </c>
      <c r="C15" s="7" t="s">
        <v>44</v>
      </c>
      <c r="D15" s="7">
        <f t="shared" si="0"/>
        <v>109</v>
      </c>
      <c r="E15" s="25"/>
      <c r="F15" s="13"/>
      <c r="G15" s="24"/>
      <c r="H15" s="20"/>
      <c r="I15" s="2"/>
      <c r="J15" s="2"/>
      <c r="K15" s="2"/>
      <c r="L15" s="2"/>
      <c r="M15" s="2"/>
      <c r="N15" s="2"/>
      <c r="O15" s="2"/>
      <c r="P15" s="2"/>
      <c r="Q15" s="2">
        <v>3</v>
      </c>
      <c r="R15" s="2"/>
      <c r="S15" s="2"/>
      <c r="T15" s="2"/>
      <c r="U15" s="2"/>
      <c r="V15" s="2"/>
      <c r="W15" s="2"/>
      <c r="X15" s="2">
        <v>48</v>
      </c>
      <c r="Y15" s="2"/>
      <c r="Z15" s="2"/>
      <c r="AA15" s="2"/>
      <c r="AB15" s="2"/>
      <c r="AC15" s="2"/>
      <c r="AD15" s="2"/>
      <c r="AE15" s="20">
        <v>58</v>
      </c>
      <c r="AF15" s="2"/>
      <c r="AG15" s="2"/>
      <c r="AH15" s="2"/>
      <c r="AI15" s="2"/>
      <c r="AJ15" s="2"/>
      <c r="AK15" s="2"/>
    </row>
    <row r="16" spans="1:37" ht="15">
      <c r="A16" s="12">
        <v>4</v>
      </c>
      <c r="B16" s="6" t="s">
        <v>97</v>
      </c>
      <c r="C16" s="7" t="s">
        <v>33</v>
      </c>
      <c r="D16" s="7">
        <f t="shared" si="0"/>
        <v>461.747</v>
      </c>
      <c r="E16" s="25"/>
      <c r="F16" s="13"/>
      <c r="G16" s="24"/>
      <c r="H16" s="20"/>
      <c r="I16" s="2"/>
      <c r="J16" s="2"/>
      <c r="K16" s="2"/>
      <c r="L16" s="2"/>
      <c r="M16" s="2"/>
      <c r="N16" s="2"/>
      <c r="O16" s="2"/>
      <c r="P16" s="2"/>
      <c r="Q16" s="2">
        <v>9.477</v>
      </c>
      <c r="R16" s="2"/>
      <c r="S16" s="2"/>
      <c r="T16" s="2"/>
      <c r="U16" s="2"/>
      <c r="V16" s="2"/>
      <c r="W16" s="2"/>
      <c r="X16" s="2">
        <v>230.9</v>
      </c>
      <c r="Y16" s="2"/>
      <c r="Z16" s="2"/>
      <c r="AA16" s="2"/>
      <c r="AB16" s="2"/>
      <c r="AC16" s="2"/>
      <c r="AD16" s="2"/>
      <c r="AE16" s="20">
        <v>221.37</v>
      </c>
      <c r="AF16" s="2"/>
      <c r="AG16" s="2"/>
      <c r="AH16" s="2"/>
      <c r="AI16" s="2"/>
      <c r="AJ16" s="2"/>
      <c r="AK16" s="2"/>
    </row>
    <row r="17" spans="1:37" ht="15">
      <c r="A17" s="12">
        <v>5</v>
      </c>
      <c r="B17" s="6" t="s">
        <v>99</v>
      </c>
      <c r="C17" s="7" t="s">
        <v>44</v>
      </c>
      <c r="D17" s="7">
        <f t="shared" si="0"/>
        <v>243</v>
      </c>
      <c r="E17" s="25"/>
      <c r="F17" s="13"/>
      <c r="G17" s="24"/>
      <c r="H17" s="20"/>
      <c r="I17" s="2"/>
      <c r="J17" s="2"/>
      <c r="K17" s="2"/>
      <c r="L17" s="2"/>
      <c r="M17" s="2"/>
      <c r="N17" s="2"/>
      <c r="O17" s="2"/>
      <c r="P17" s="2"/>
      <c r="Q17" s="2">
        <v>17</v>
      </c>
      <c r="R17" s="73">
        <v>41030</v>
      </c>
      <c r="S17" s="73">
        <v>41151</v>
      </c>
      <c r="T17" s="2"/>
      <c r="U17" s="2"/>
      <c r="V17" s="2"/>
      <c r="W17" s="2"/>
      <c r="X17" s="2">
        <v>121</v>
      </c>
      <c r="Y17" s="2"/>
      <c r="Z17" s="2"/>
      <c r="AA17" s="2"/>
      <c r="AB17" s="2"/>
      <c r="AC17" s="2"/>
      <c r="AD17" s="2"/>
      <c r="AE17" s="20">
        <v>105</v>
      </c>
      <c r="AF17" s="2"/>
      <c r="AG17" s="2"/>
      <c r="AH17" s="2"/>
      <c r="AI17" s="2"/>
      <c r="AJ17" s="2"/>
      <c r="AK17" s="2"/>
    </row>
    <row r="18" spans="1:37" ht="15">
      <c r="A18" s="12">
        <v>6</v>
      </c>
      <c r="B18" s="6" t="s">
        <v>97</v>
      </c>
      <c r="C18" s="7" t="s">
        <v>33</v>
      </c>
      <c r="D18" s="7">
        <f t="shared" si="0"/>
        <v>822.0509999999999</v>
      </c>
      <c r="E18" s="25"/>
      <c r="F18" s="13"/>
      <c r="G18" s="24"/>
      <c r="H18" s="20"/>
      <c r="I18" s="2"/>
      <c r="J18" s="2"/>
      <c r="K18" s="2"/>
      <c r="L18" s="2"/>
      <c r="M18" s="2"/>
      <c r="N18" s="2"/>
      <c r="O18" s="2"/>
      <c r="P18" s="2"/>
      <c r="Q18" s="2">
        <v>59.626</v>
      </c>
      <c r="R18" s="73"/>
      <c r="S18" s="73"/>
      <c r="T18" s="2"/>
      <c r="U18" s="2"/>
      <c r="V18" s="2"/>
      <c r="W18" s="2"/>
      <c r="X18" s="2">
        <v>391.4</v>
      </c>
      <c r="Y18" s="2"/>
      <c r="Z18" s="2"/>
      <c r="AA18" s="2"/>
      <c r="AB18" s="2"/>
      <c r="AC18" s="2"/>
      <c r="AD18" s="2"/>
      <c r="AE18" s="20">
        <v>371.025</v>
      </c>
      <c r="AF18" s="2"/>
      <c r="AG18" s="2"/>
      <c r="AH18" s="2"/>
      <c r="AI18" s="2"/>
      <c r="AJ18" s="2"/>
      <c r="AK18" s="2"/>
    </row>
    <row r="19" spans="1:37" ht="15">
      <c r="A19" s="19" t="s">
        <v>48</v>
      </c>
      <c r="B19" s="20" t="s">
        <v>12</v>
      </c>
      <c r="C19" s="19" t="s">
        <v>42</v>
      </c>
      <c r="D19" s="7">
        <f t="shared" si="0"/>
        <v>5776</v>
      </c>
      <c r="E19" s="25"/>
      <c r="F19" s="13"/>
      <c r="G19" s="24"/>
      <c r="H19" s="20"/>
      <c r="I19" s="2"/>
      <c r="J19" s="2"/>
      <c r="K19" s="2"/>
      <c r="L19" s="2"/>
      <c r="M19" s="2"/>
      <c r="N19" s="2"/>
      <c r="O19" s="2"/>
      <c r="P19" s="2"/>
      <c r="Q19" s="2">
        <v>1010</v>
      </c>
      <c r="R19" s="73">
        <v>41030</v>
      </c>
      <c r="S19" s="73">
        <v>41151</v>
      </c>
      <c r="T19" s="2"/>
      <c r="U19" s="2"/>
      <c r="V19" s="2"/>
      <c r="W19" s="2"/>
      <c r="X19" s="2">
        <v>4766</v>
      </c>
      <c r="Y19" s="2"/>
      <c r="Z19" s="2"/>
      <c r="AA19" s="2"/>
      <c r="AB19" s="2"/>
      <c r="AC19" s="2"/>
      <c r="AD19" s="75">
        <v>3776</v>
      </c>
      <c r="AE19" s="20"/>
      <c r="AF19" s="2"/>
      <c r="AG19" s="2"/>
      <c r="AH19" s="2"/>
      <c r="AI19" s="2"/>
      <c r="AJ19" s="2"/>
      <c r="AK19" s="2"/>
    </row>
    <row r="20" spans="1:37" ht="15">
      <c r="A20" s="19" t="s">
        <v>49</v>
      </c>
      <c r="B20" s="20" t="s">
        <v>13</v>
      </c>
      <c r="C20" s="19" t="s">
        <v>44</v>
      </c>
      <c r="D20" s="7">
        <f t="shared" si="0"/>
        <v>15</v>
      </c>
      <c r="E20" s="25"/>
      <c r="F20" s="13"/>
      <c r="G20" s="24"/>
      <c r="H20" s="20"/>
      <c r="I20" s="2"/>
      <c r="J20" s="2"/>
      <c r="K20" s="2"/>
      <c r="L20" s="2"/>
      <c r="M20" s="2"/>
      <c r="N20" s="2"/>
      <c r="O20" s="2"/>
      <c r="P20" s="2"/>
      <c r="Q20" s="2"/>
      <c r="R20" s="73"/>
      <c r="S20" s="73"/>
      <c r="T20" s="2"/>
      <c r="U20" s="2"/>
      <c r="V20" s="2"/>
      <c r="W20" s="2"/>
      <c r="X20" s="2">
        <v>15</v>
      </c>
      <c r="Y20" s="2"/>
      <c r="Z20" s="2"/>
      <c r="AA20" s="2"/>
      <c r="AB20" s="2"/>
      <c r="AC20" s="2"/>
      <c r="AD20" s="2"/>
      <c r="AE20" s="20"/>
      <c r="AF20" s="2"/>
      <c r="AG20" s="2"/>
      <c r="AH20" s="2"/>
      <c r="AI20" s="2"/>
      <c r="AJ20" s="2"/>
      <c r="AK20" s="2"/>
    </row>
    <row r="21" spans="1:37" ht="15">
      <c r="A21" s="19" t="s">
        <v>53</v>
      </c>
      <c r="B21" s="20" t="s">
        <v>150</v>
      </c>
      <c r="C21" s="19" t="s">
        <v>43</v>
      </c>
      <c r="D21" s="7">
        <f t="shared" si="0"/>
        <v>755</v>
      </c>
      <c r="E21" s="25"/>
      <c r="F21" s="13"/>
      <c r="G21" s="24"/>
      <c r="H21" s="20"/>
      <c r="I21" s="2"/>
      <c r="J21" s="2"/>
      <c r="K21" s="2"/>
      <c r="L21" s="2"/>
      <c r="M21" s="2"/>
      <c r="N21" s="2"/>
      <c r="O21" s="2"/>
      <c r="P21" s="2"/>
      <c r="Q21" s="2">
        <v>240</v>
      </c>
      <c r="R21" s="73">
        <v>41030</v>
      </c>
      <c r="S21" s="73">
        <v>41151</v>
      </c>
      <c r="T21" s="2"/>
      <c r="U21" s="2"/>
      <c r="V21" s="2"/>
      <c r="W21" s="2"/>
      <c r="X21" s="2">
        <v>515</v>
      </c>
      <c r="Y21" s="2"/>
      <c r="Z21" s="2"/>
      <c r="AA21" s="2"/>
      <c r="AB21" s="2"/>
      <c r="AC21" s="2"/>
      <c r="AD21" s="2"/>
      <c r="AE21" s="20"/>
      <c r="AF21" s="2"/>
      <c r="AG21" s="2"/>
      <c r="AH21" s="2"/>
      <c r="AI21" s="2"/>
      <c r="AJ21" s="2"/>
      <c r="AK21" s="2"/>
    </row>
    <row r="22" spans="1:37" ht="15">
      <c r="A22" s="19" t="s">
        <v>54</v>
      </c>
      <c r="B22" s="20" t="s">
        <v>14</v>
      </c>
      <c r="C22" s="19" t="s">
        <v>44</v>
      </c>
      <c r="D22" s="7">
        <f t="shared" si="0"/>
        <v>0</v>
      </c>
      <c r="E22" s="25"/>
      <c r="F22" s="13"/>
      <c r="G22" s="24"/>
      <c r="H22" s="20"/>
      <c r="I22" s="2"/>
      <c r="J22" s="2"/>
      <c r="K22" s="2"/>
      <c r="L22" s="2"/>
      <c r="M22" s="2"/>
      <c r="N22" s="2"/>
      <c r="O22" s="2"/>
      <c r="P22" s="2"/>
      <c r="Q22" s="2"/>
      <c r="R22" s="73"/>
      <c r="S22" s="7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0"/>
      <c r="AF22" s="2"/>
      <c r="AG22" s="2"/>
      <c r="AH22" s="2"/>
      <c r="AI22" s="2"/>
      <c r="AJ22" s="2"/>
      <c r="AK22" s="2"/>
    </row>
    <row r="23" spans="1:37" ht="15">
      <c r="A23" s="19" t="s">
        <v>55</v>
      </c>
      <c r="B23" s="20" t="s">
        <v>15</v>
      </c>
      <c r="C23" s="19" t="s">
        <v>42</v>
      </c>
      <c r="D23" s="7">
        <f t="shared" si="0"/>
        <v>153</v>
      </c>
      <c r="E23" s="25"/>
      <c r="F23" s="13"/>
      <c r="G23" s="24"/>
      <c r="H23" s="20"/>
      <c r="I23" s="2"/>
      <c r="J23" s="2"/>
      <c r="K23" s="2"/>
      <c r="L23" s="2"/>
      <c r="M23" s="2"/>
      <c r="N23" s="2"/>
      <c r="O23" s="2"/>
      <c r="P23" s="2"/>
      <c r="Q23" s="2">
        <v>153</v>
      </c>
      <c r="R23" s="73">
        <v>41030</v>
      </c>
      <c r="S23" s="73">
        <v>41151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0"/>
      <c r="AF23" s="2"/>
      <c r="AG23" s="2"/>
      <c r="AH23" s="2"/>
      <c r="AI23" s="2"/>
      <c r="AJ23" s="2"/>
      <c r="AK23" s="2"/>
    </row>
    <row r="24" spans="1:37" ht="15">
      <c r="A24" s="19" t="s">
        <v>56</v>
      </c>
      <c r="B24" s="20" t="s">
        <v>16</v>
      </c>
      <c r="C24" s="19"/>
      <c r="D24" s="7"/>
      <c r="E24" s="25"/>
      <c r="F24" s="13"/>
      <c r="G24" s="24"/>
      <c r="H24" s="20"/>
      <c r="I24" s="2"/>
      <c r="J24" s="2"/>
      <c r="K24" s="2"/>
      <c r="L24" s="2"/>
      <c r="M24" s="2"/>
      <c r="N24" s="2"/>
      <c r="O24" s="2"/>
      <c r="P24" s="2"/>
      <c r="Q24" s="2"/>
      <c r="R24" s="73"/>
      <c r="S24" s="7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0"/>
      <c r="AF24" s="2"/>
      <c r="AG24" s="2"/>
      <c r="AH24" s="2"/>
      <c r="AI24" s="2"/>
      <c r="AJ24" s="2"/>
      <c r="AK24" s="2"/>
    </row>
    <row r="25" spans="1:37" ht="15">
      <c r="A25" s="19" t="s">
        <v>116</v>
      </c>
      <c r="B25" s="21" t="s">
        <v>17</v>
      </c>
      <c r="C25" s="19" t="s">
        <v>43</v>
      </c>
      <c r="D25" s="7">
        <f t="shared" si="0"/>
        <v>73</v>
      </c>
      <c r="E25" s="25"/>
      <c r="F25" s="13"/>
      <c r="G25" s="24"/>
      <c r="H25" s="20"/>
      <c r="I25" s="2"/>
      <c r="J25" s="2"/>
      <c r="K25" s="2"/>
      <c r="L25" s="2"/>
      <c r="M25" s="2"/>
      <c r="N25" s="2"/>
      <c r="O25" s="2"/>
      <c r="P25" s="2"/>
      <c r="Q25" s="2">
        <v>48</v>
      </c>
      <c r="R25" s="73">
        <v>41030</v>
      </c>
      <c r="S25" s="73">
        <v>41151</v>
      </c>
      <c r="T25" s="2"/>
      <c r="U25" s="2"/>
      <c r="V25" s="2"/>
      <c r="W25" s="2"/>
      <c r="X25" s="2">
        <v>25</v>
      </c>
      <c r="Y25" s="2"/>
      <c r="Z25" s="2"/>
      <c r="AA25" s="2"/>
      <c r="AB25" s="2"/>
      <c r="AC25" s="2"/>
      <c r="AD25" s="2"/>
      <c r="AE25" s="20"/>
      <c r="AF25" s="2"/>
      <c r="AG25" s="2"/>
      <c r="AH25" s="2"/>
      <c r="AI25" s="2"/>
      <c r="AJ25" s="2"/>
      <c r="AK25" s="2"/>
    </row>
    <row r="26" spans="1:37" ht="15">
      <c r="A26" s="19" t="s">
        <v>143</v>
      </c>
      <c r="B26" s="21" t="s">
        <v>18</v>
      </c>
      <c r="C26" s="19" t="s">
        <v>43</v>
      </c>
      <c r="D26" s="7">
        <f t="shared" si="0"/>
        <v>626</v>
      </c>
      <c r="E26" s="95"/>
      <c r="F26" s="13"/>
      <c r="G26" s="96"/>
      <c r="H26" s="23"/>
      <c r="I26" s="2"/>
      <c r="J26" s="2"/>
      <c r="K26" s="2"/>
      <c r="L26" s="2"/>
      <c r="M26" s="2"/>
      <c r="N26" s="2"/>
      <c r="O26" s="2"/>
      <c r="P26" s="2"/>
      <c r="Q26" s="2">
        <v>66</v>
      </c>
      <c r="R26" s="73">
        <v>41030</v>
      </c>
      <c r="S26" s="73">
        <v>41151</v>
      </c>
      <c r="T26" s="2"/>
      <c r="U26" s="2"/>
      <c r="V26" s="2"/>
      <c r="W26" s="2"/>
      <c r="X26" s="2">
        <v>410</v>
      </c>
      <c r="Y26" s="2"/>
      <c r="Z26" s="2"/>
      <c r="AA26" s="2"/>
      <c r="AB26" s="2"/>
      <c r="AC26" s="2"/>
      <c r="AD26" s="2"/>
      <c r="AE26" s="23">
        <v>150</v>
      </c>
      <c r="AF26" s="2"/>
      <c r="AG26" s="2"/>
      <c r="AH26" s="2"/>
      <c r="AI26" s="2"/>
      <c r="AJ26" s="2"/>
      <c r="AK26" s="2"/>
    </row>
    <row r="27" spans="1:37" ht="15">
      <c r="A27" s="19" t="s">
        <v>144</v>
      </c>
      <c r="B27" s="21" t="s">
        <v>19</v>
      </c>
      <c r="C27" s="19" t="s">
        <v>43</v>
      </c>
      <c r="D27" s="7">
        <f t="shared" si="0"/>
        <v>1156</v>
      </c>
      <c r="E27" s="95"/>
      <c r="F27" s="13"/>
      <c r="G27" s="96"/>
      <c r="H27" s="23"/>
      <c r="I27" s="2"/>
      <c r="J27" s="2"/>
      <c r="K27" s="2"/>
      <c r="L27" s="2"/>
      <c r="M27" s="2"/>
      <c r="N27" s="2"/>
      <c r="O27" s="2"/>
      <c r="P27" s="2"/>
      <c r="Q27" s="2">
        <v>516</v>
      </c>
      <c r="R27" s="73">
        <v>41030</v>
      </c>
      <c r="S27" s="73">
        <v>41151</v>
      </c>
      <c r="T27" s="2"/>
      <c r="U27" s="2"/>
      <c r="V27" s="2"/>
      <c r="W27" s="2"/>
      <c r="X27" s="2">
        <v>490</v>
      </c>
      <c r="Y27" s="2"/>
      <c r="Z27" s="2"/>
      <c r="AA27" s="2"/>
      <c r="AB27" s="2"/>
      <c r="AC27" s="2"/>
      <c r="AD27" s="2"/>
      <c r="AE27" s="23">
        <v>150</v>
      </c>
      <c r="AF27" s="2"/>
      <c r="AG27" s="2"/>
      <c r="AH27" s="2"/>
      <c r="AI27" s="2"/>
      <c r="AJ27" s="2"/>
      <c r="AK27" s="2"/>
    </row>
    <row r="28" spans="1:37" ht="15">
      <c r="A28" s="28" t="s">
        <v>145</v>
      </c>
      <c r="B28" s="21" t="s">
        <v>20</v>
      </c>
      <c r="C28" s="19" t="s">
        <v>43</v>
      </c>
      <c r="D28" s="7">
        <f t="shared" si="0"/>
        <v>516</v>
      </c>
      <c r="E28" s="25"/>
      <c r="F28" s="13"/>
      <c r="G28" s="24"/>
      <c r="H28" s="20"/>
      <c r="I28" s="2"/>
      <c r="J28" s="2"/>
      <c r="K28" s="2"/>
      <c r="L28" s="2"/>
      <c r="M28" s="2"/>
      <c r="N28" s="2"/>
      <c r="O28" s="2"/>
      <c r="P28" s="2"/>
      <c r="Q28" s="2">
        <v>240</v>
      </c>
      <c r="R28" s="73">
        <v>41030</v>
      </c>
      <c r="S28" s="73">
        <v>41151</v>
      </c>
      <c r="T28" s="2"/>
      <c r="U28" s="2"/>
      <c r="V28" s="2"/>
      <c r="W28" s="2"/>
      <c r="X28" s="2">
        <v>276</v>
      </c>
      <c r="Y28" s="2"/>
      <c r="Z28" s="2"/>
      <c r="AA28" s="2"/>
      <c r="AB28" s="2"/>
      <c r="AC28" s="2"/>
      <c r="AD28" s="2"/>
      <c r="AE28" s="20"/>
      <c r="AF28" s="2"/>
      <c r="AG28" s="2"/>
      <c r="AH28" s="2"/>
      <c r="AI28" s="2"/>
      <c r="AJ28" s="2"/>
      <c r="AK28" s="2"/>
    </row>
    <row r="29" spans="1:37" ht="28.5" customHeight="1">
      <c r="A29" s="28" t="s">
        <v>145</v>
      </c>
      <c r="B29" s="33" t="s">
        <v>151</v>
      </c>
      <c r="C29" s="23" t="s">
        <v>43</v>
      </c>
      <c r="D29" s="7">
        <f t="shared" si="0"/>
        <v>555</v>
      </c>
      <c r="E29" s="25"/>
      <c r="F29" s="13"/>
      <c r="G29" s="24"/>
      <c r="H29" s="20"/>
      <c r="I29" s="2"/>
      <c r="J29" s="2"/>
      <c r="K29" s="2"/>
      <c r="L29" s="2"/>
      <c r="M29" s="2"/>
      <c r="N29" s="2"/>
      <c r="O29" s="2"/>
      <c r="P29" s="2"/>
      <c r="Q29" s="2">
        <v>195</v>
      </c>
      <c r="R29" s="73">
        <v>41030</v>
      </c>
      <c r="S29" s="73">
        <v>41151</v>
      </c>
      <c r="T29" s="2"/>
      <c r="U29" s="2"/>
      <c r="V29" s="2"/>
      <c r="W29" s="2"/>
      <c r="X29" s="2">
        <v>340</v>
      </c>
      <c r="Y29" s="2"/>
      <c r="Z29" s="2"/>
      <c r="AA29" s="2"/>
      <c r="AB29" s="2"/>
      <c r="AC29" s="2"/>
      <c r="AD29" s="2"/>
      <c r="AE29" s="20">
        <v>20</v>
      </c>
      <c r="AF29" s="2"/>
      <c r="AG29" s="2"/>
      <c r="AH29" s="2"/>
      <c r="AI29" s="2"/>
      <c r="AJ29" s="2"/>
      <c r="AK29" s="2"/>
    </row>
    <row r="30" spans="1:37" ht="17.25" customHeight="1">
      <c r="A30" s="28" t="s">
        <v>149</v>
      </c>
      <c r="B30" s="33" t="s">
        <v>221</v>
      </c>
      <c r="C30" s="23" t="s">
        <v>43</v>
      </c>
      <c r="D30" s="7">
        <f t="shared" si="0"/>
        <v>0</v>
      </c>
      <c r="E30" s="25"/>
      <c r="F30" s="13"/>
      <c r="G30" s="24"/>
      <c r="H30" s="20"/>
      <c r="I30" s="2"/>
      <c r="J30" s="2"/>
      <c r="K30" s="2"/>
      <c r="L30" s="2"/>
      <c r="M30" s="2"/>
      <c r="N30" s="2"/>
      <c r="O30" s="2"/>
      <c r="P30" s="2"/>
      <c r="Q30" s="2"/>
      <c r="R30" s="73"/>
      <c r="S30" s="7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0"/>
      <c r="AF30" s="2"/>
      <c r="AG30" s="2"/>
      <c r="AH30" s="2"/>
      <c r="AI30" s="2"/>
      <c r="AJ30" s="2"/>
      <c r="AK30" s="2"/>
    </row>
    <row r="31" spans="1:37" ht="15">
      <c r="A31" s="1">
        <v>13</v>
      </c>
      <c r="B31" s="34" t="s">
        <v>222</v>
      </c>
      <c r="C31" s="23" t="s">
        <v>44</v>
      </c>
      <c r="D31" s="7">
        <f t="shared" si="0"/>
        <v>360</v>
      </c>
      <c r="E31" s="10"/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26</v>
      </c>
      <c r="R31" s="73">
        <v>41030</v>
      </c>
      <c r="S31" s="73">
        <v>41151</v>
      </c>
      <c r="T31" s="2"/>
      <c r="U31" s="2"/>
      <c r="V31" s="2"/>
      <c r="W31" s="2"/>
      <c r="X31" s="2">
        <v>170</v>
      </c>
      <c r="Y31" s="2"/>
      <c r="Z31" s="2"/>
      <c r="AA31" s="2"/>
      <c r="AB31" s="2"/>
      <c r="AC31" s="2"/>
      <c r="AD31" s="2"/>
      <c r="AE31" s="2">
        <v>164</v>
      </c>
      <c r="AF31" s="2"/>
      <c r="AG31" s="2"/>
      <c r="AH31" s="2"/>
      <c r="AI31" s="2"/>
      <c r="AJ31" s="2"/>
      <c r="AK31" s="2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4"/>
    </row>
    <row r="354" ht="14.25">
      <c r="B354" s="4"/>
    </row>
    <row r="355" ht="14.25">
      <c r="B355" s="4"/>
    </row>
    <row r="356" ht="14.25">
      <c r="B356" s="4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  <row r="412" ht="14.25">
      <c r="B412" s="5"/>
    </row>
    <row r="413" ht="14.25">
      <c r="B413" s="5"/>
    </row>
    <row r="414" ht="14.25">
      <c r="B414" s="5"/>
    </row>
    <row r="415" ht="14.25">
      <c r="B415" s="5"/>
    </row>
    <row r="416" ht="14.25">
      <c r="B416" s="5"/>
    </row>
  </sheetData>
  <sheetProtection/>
  <mergeCells count="54">
    <mergeCell ref="N6:N7"/>
    <mergeCell ref="E5:F5"/>
    <mergeCell ref="G5:J5"/>
    <mergeCell ref="K6:K7"/>
    <mergeCell ref="B9:P9"/>
    <mergeCell ref="K5:N5"/>
    <mergeCell ref="O5:P5"/>
    <mergeCell ref="G6:G7"/>
    <mergeCell ref="H6:H7"/>
    <mergeCell ref="I6:I7"/>
    <mergeCell ref="J6:J7"/>
    <mergeCell ref="M6:M7"/>
    <mergeCell ref="R5:S5"/>
    <mergeCell ref="T5:W5"/>
    <mergeCell ref="A5:A7"/>
    <mergeCell ref="O6:O7"/>
    <mergeCell ref="P6:P7"/>
    <mergeCell ref="B5:B7"/>
    <mergeCell ref="C5:C7"/>
    <mergeCell ref="D5:D7"/>
    <mergeCell ref="Q5:Q7"/>
    <mergeCell ref="L6:L7"/>
    <mergeCell ref="A1:O1"/>
    <mergeCell ref="A2:O2"/>
    <mergeCell ref="A3:O3"/>
    <mergeCell ref="A4:O4"/>
    <mergeCell ref="AH6:AH7"/>
    <mergeCell ref="AI6:AI7"/>
    <mergeCell ref="AC6:AC7"/>
    <mergeCell ref="AD6:AD7"/>
    <mergeCell ref="AA6:AA7"/>
    <mergeCell ref="AB6:AB7"/>
    <mergeCell ref="T6:T7"/>
    <mergeCell ref="U6:U7"/>
    <mergeCell ref="W6:W7"/>
    <mergeCell ref="Q4:W4"/>
    <mergeCell ref="X4:AD4"/>
    <mergeCell ref="AE4:AK4"/>
    <mergeCell ref="AE5:AE7"/>
    <mergeCell ref="AF5:AG5"/>
    <mergeCell ref="X5:X7"/>
    <mergeCell ref="Y5:Z5"/>
    <mergeCell ref="AA5:AD5"/>
    <mergeCell ref="AH5:AK5"/>
    <mergeCell ref="V6:V7"/>
    <mergeCell ref="AL5:AL7"/>
    <mergeCell ref="AM5:AN5"/>
    <mergeCell ref="AO5:AR5"/>
    <mergeCell ref="AJ6:AJ7"/>
    <mergeCell ref="AK6:AK7"/>
    <mergeCell ref="AO6:AO7"/>
    <mergeCell ref="AP6:AP7"/>
    <mergeCell ref="AR6:AR7"/>
    <mergeCell ref="AQ6:AQ7"/>
  </mergeCells>
  <printOptions/>
  <pageMargins left="0.16" right="0.16" top="0.25" bottom="0.17" header="0.16" footer="0.16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P401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625" style="0" customWidth="1"/>
    <col min="2" max="2" width="53.125" style="0" customWidth="1"/>
    <col min="3" max="3" width="12.75390625" style="9" customWidth="1"/>
    <col min="4" max="4" width="18.375" style="9" customWidth="1"/>
    <col min="5" max="5" width="9.25390625" style="11" customWidth="1"/>
    <col min="6" max="6" width="11.25390625" style="11" customWidth="1"/>
    <col min="7" max="7" width="7.125" style="0" customWidth="1"/>
    <col min="8" max="8" width="11.75390625" style="0" customWidth="1"/>
    <col min="9" max="9" width="16.75390625" style="0" customWidth="1"/>
    <col min="10" max="10" width="15.125" style="0" customWidth="1"/>
    <col min="11" max="11" width="7.75390625" style="0" customWidth="1"/>
    <col min="12" max="12" width="12.25390625" style="0" customWidth="1"/>
    <col min="13" max="13" width="17.375" style="0" customWidth="1"/>
    <col min="14" max="14" width="16.25390625" style="0" customWidth="1"/>
    <col min="15" max="15" width="11.25390625" style="0" customWidth="1"/>
    <col min="16" max="16" width="7.75390625" style="0" customWidth="1"/>
  </cols>
  <sheetData>
    <row r="1" spans="1:16" ht="1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2"/>
    </row>
    <row r="2" spans="1:16" ht="15">
      <c r="A2" s="310" t="s">
        <v>45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22"/>
    </row>
    <row r="3" spans="1:16" ht="15.75" customHeight="1">
      <c r="A3" s="311" t="s">
        <v>139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2"/>
    </row>
    <row r="4" spans="1:16" ht="15">
      <c r="A4" s="328" t="s">
        <v>140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22"/>
    </row>
    <row r="5" spans="1:16" s="39" customFormat="1" ht="40.5" customHeight="1">
      <c r="A5" s="315" t="s">
        <v>1</v>
      </c>
      <c r="B5" s="316" t="s">
        <v>2</v>
      </c>
      <c r="C5" s="316" t="s">
        <v>3</v>
      </c>
      <c r="D5" s="316" t="s">
        <v>4</v>
      </c>
      <c r="E5" s="315" t="s">
        <v>5</v>
      </c>
      <c r="F5" s="315"/>
      <c r="G5" s="315" t="s">
        <v>154</v>
      </c>
      <c r="H5" s="315"/>
      <c r="I5" s="315"/>
      <c r="J5" s="315"/>
      <c r="K5" s="315" t="s">
        <v>266</v>
      </c>
      <c r="L5" s="315"/>
      <c r="M5" s="315"/>
      <c r="N5" s="315"/>
      <c r="O5" s="316" t="s">
        <v>155</v>
      </c>
      <c r="P5" s="316"/>
    </row>
    <row r="6" spans="1:16" s="39" customFormat="1" ht="28.5" customHeight="1">
      <c r="A6" s="315"/>
      <c r="B6" s="316"/>
      <c r="C6" s="316"/>
      <c r="D6" s="316"/>
      <c r="E6" s="38" t="s">
        <v>6</v>
      </c>
      <c r="F6" s="38" t="s">
        <v>7</v>
      </c>
      <c r="G6" s="315" t="s">
        <v>156</v>
      </c>
      <c r="H6" s="315" t="s">
        <v>8</v>
      </c>
      <c r="I6" s="315" t="s">
        <v>9</v>
      </c>
      <c r="J6" s="315" t="s">
        <v>157</v>
      </c>
      <c r="K6" s="315" t="s">
        <v>156</v>
      </c>
      <c r="L6" s="315" t="s">
        <v>8</v>
      </c>
      <c r="M6" s="315" t="s">
        <v>9</v>
      </c>
      <c r="N6" s="315" t="s">
        <v>157</v>
      </c>
      <c r="O6" s="316" t="s">
        <v>158</v>
      </c>
      <c r="P6" s="348" t="s">
        <v>159</v>
      </c>
    </row>
    <row r="7" spans="1:16" s="39" customFormat="1" ht="16.5" customHeight="1">
      <c r="A7" s="315"/>
      <c r="B7" s="316"/>
      <c r="C7" s="316"/>
      <c r="D7" s="316"/>
      <c r="E7" s="38" t="s">
        <v>10</v>
      </c>
      <c r="F7" s="38" t="s">
        <v>10</v>
      </c>
      <c r="G7" s="315"/>
      <c r="H7" s="315"/>
      <c r="I7" s="315"/>
      <c r="J7" s="315"/>
      <c r="K7" s="315"/>
      <c r="L7" s="315"/>
      <c r="M7" s="315"/>
      <c r="N7" s="315"/>
      <c r="O7" s="316"/>
      <c r="P7" s="348"/>
    </row>
    <row r="8" spans="1:16" ht="15">
      <c r="A8" s="25"/>
      <c r="B8" s="19">
        <v>2</v>
      </c>
      <c r="C8" s="19">
        <v>3</v>
      </c>
      <c r="D8" s="19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7</v>
      </c>
      <c r="L8" s="25">
        <v>8</v>
      </c>
      <c r="M8" s="25">
        <v>9</v>
      </c>
      <c r="N8" s="25">
        <v>10</v>
      </c>
      <c r="O8" s="19">
        <v>11</v>
      </c>
      <c r="P8" s="32">
        <v>12</v>
      </c>
    </row>
    <row r="9" spans="1:16" ht="15">
      <c r="A9" s="31"/>
      <c r="B9" s="317" t="s">
        <v>306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9"/>
    </row>
    <row r="10" spans="1:16" ht="15" customHeight="1">
      <c r="A10" s="20"/>
      <c r="B10" s="345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</row>
    <row r="11" spans="1:16" ht="15.75">
      <c r="A11" s="62" t="s">
        <v>21</v>
      </c>
      <c r="B11" s="41" t="s">
        <v>303</v>
      </c>
      <c r="C11" s="42" t="s">
        <v>37</v>
      </c>
      <c r="D11" s="7">
        <v>123</v>
      </c>
      <c r="E11" s="25" t="s">
        <v>304</v>
      </c>
      <c r="F11" s="82">
        <v>41153</v>
      </c>
      <c r="G11" s="30"/>
      <c r="H11" s="20"/>
      <c r="I11" s="2"/>
      <c r="J11" s="2"/>
      <c r="K11" s="2"/>
      <c r="L11" s="2"/>
      <c r="M11" s="2"/>
      <c r="N11" s="2"/>
      <c r="O11" s="2"/>
      <c r="P11" s="2"/>
    </row>
    <row r="12" spans="1:16" ht="15.75">
      <c r="A12" s="62" t="s">
        <v>25</v>
      </c>
      <c r="B12" s="41" t="s">
        <v>305</v>
      </c>
      <c r="C12" s="42" t="s">
        <v>37</v>
      </c>
      <c r="D12" s="8">
        <v>4</v>
      </c>
      <c r="E12" s="25" t="s">
        <v>304</v>
      </c>
      <c r="F12" s="82">
        <v>41153</v>
      </c>
      <c r="G12" s="30"/>
      <c r="H12" s="20"/>
      <c r="I12" s="2"/>
      <c r="J12" s="2"/>
      <c r="K12" s="2"/>
      <c r="L12" s="2"/>
      <c r="M12" s="2"/>
      <c r="N12" s="2"/>
      <c r="O12" s="2"/>
      <c r="P12" s="2"/>
    </row>
    <row r="13" spans="1:16" ht="15.75">
      <c r="A13" s="62"/>
      <c r="B13" s="41"/>
      <c r="C13" s="42"/>
      <c r="D13" s="7"/>
      <c r="E13" s="25"/>
      <c r="F13" s="13"/>
      <c r="G13" s="30"/>
      <c r="H13" s="20"/>
      <c r="I13" s="2"/>
      <c r="J13" s="2"/>
      <c r="K13" s="2"/>
      <c r="L13" s="2"/>
      <c r="M13" s="2"/>
      <c r="N13" s="2"/>
      <c r="O13" s="2"/>
      <c r="P13" s="2"/>
    </row>
    <row r="14" spans="1:16" ht="15.75">
      <c r="A14" s="62"/>
      <c r="B14" s="41"/>
      <c r="C14" s="42"/>
      <c r="D14" s="7"/>
      <c r="E14" s="25"/>
      <c r="F14" s="13"/>
      <c r="G14" s="30"/>
      <c r="H14" s="20"/>
      <c r="I14" s="2"/>
      <c r="J14" s="2"/>
      <c r="K14" s="2"/>
      <c r="L14" s="2"/>
      <c r="M14" s="2"/>
      <c r="N14" s="2"/>
      <c r="O14" s="2"/>
      <c r="P14" s="2"/>
    </row>
    <row r="15" spans="1:16" ht="15.75">
      <c r="A15" s="62"/>
      <c r="B15" s="41"/>
      <c r="C15" s="42"/>
      <c r="D15" s="15"/>
      <c r="E15" s="25"/>
      <c r="F15" s="13"/>
      <c r="G15" s="30"/>
      <c r="H15" s="20"/>
      <c r="I15" s="2"/>
      <c r="J15" s="2"/>
      <c r="K15" s="2"/>
      <c r="L15" s="2"/>
      <c r="M15" s="2"/>
      <c r="N15" s="2"/>
      <c r="O15" s="2"/>
      <c r="P15" s="2"/>
    </row>
    <row r="16" spans="1:16" ht="24.75" customHeight="1">
      <c r="A16" s="62"/>
      <c r="B16" s="41"/>
      <c r="C16" s="42"/>
      <c r="D16" s="7"/>
      <c r="E16" s="25"/>
      <c r="F16" s="13"/>
      <c r="G16" s="30"/>
      <c r="H16" s="20"/>
      <c r="I16" s="2"/>
      <c r="J16" s="2"/>
      <c r="K16" s="2"/>
      <c r="L16" s="2"/>
      <c r="M16" s="2"/>
      <c r="N16" s="2"/>
      <c r="O16" s="2"/>
      <c r="P16" s="2"/>
    </row>
    <row r="17" spans="1:16" ht="15">
      <c r="A17" s="2"/>
      <c r="B17" s="34"/>
      <c r="C17" s="1"/>
      <c r="D17" s="1"/>
      <c r="E17" s="10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34"/>
      <c r="C18" s="1"/>
      <c r="D18" s="1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ht="15">
      <c r="B19" s="3"/>
    </row>
    <row r="20" ht="15">
      <c r="B20" s="3"/>
    </row>
    <row r="21" ht="15">
      <c r="B21" s="3"/>
    </row>
    <row r="22" ht="15">
      <c r="B22" s="3"/>
    </row>
    <row r="23" ht="14.25">
      <c r="B23" s="4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5"/>
    </row>
    <row r="343" ht="14.25">
      <c r="B343" s="5"/>
    </row>
    <row r="344" ht="14.25">
      <c r="B344" s="5"/>
    </row>
    <row r="345" ht="14.25">
      <c r="B345" s="5"/>
    </row>
    <row r="346" ht="14.25">
      <c r="B346" s="5"/>
    </row>
    <row r="347" ht="14.25">
      <c r="B347" s="5"/>
    </row>
    <row r="348" ht="14.25">
      <c r="B348" s="5"/>
    </row>
    <row r="349" ht="14.25">
      <c r="B349" s="5"/>
    </row>
    <row r="350" ht="14.25">
      <c r="B350" s="5"/>
    </row>
    <row r="351" ht="14.25">
      <c r="B351" s="5"/>
    </row>
    <row r="352" ht="14.25">
      <c r="B352" s="5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</sheetData>
  <sheetProtection/>
  <mergeCells count="24">
    <mergeCell ref="O5:P5"/>
    <mergeCell ref="A5:A7"/>
    <mergeCell ref="B5:B7"/>
    <mergeCell ref="H6:H7"/>
    <mergeCell ref="G6:G7"/>
    <mergeCell ref="G5:J5"/>
    <mergeCell ref="E5:F5"/>
    <mergeCell ref="K5:N5"/>
    <mergeCell ref="N6:N7"/>
    <mergeCell ref="L6:L7"/>
    <mergeCell ref="A1:O1"/>
    <mergeCell ref="A2:O2"/>
    <mergeCell ref="A3:O3"/>
    <mergeCell ref="A4:O4"/>
    <mergeCell ref="B10:P10"/>
    <mergeCell ref="O6:O7"/>
    <mergeCell ref="P6:P7"/>
    <mergeCell ref="B9:P9"/>
    <mergeCell ref="K6:K7"/>
    <mergeCell ref="J6:J7"/>
    <mergeCell ref="M6:M7"/>
    <mergeCell ref="C5:C7"/>
    <mergeCell ref="D5:D7"/>
    <mergeCell ref="I6:I7"/>
  </mergeCells>
  <printOptions/>
  <pageMargins left="0.2362204724409449" right="0.1968503937007874" top="0.984251968503937" bottom="0.984251968503937" header="0.5118110236220472" footer="0.5118110236220472"/>
  <pageSetup horizontalDpi="300" verticalDpi="300" orientation="landscape" paperSize="9" scale="6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Q402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6.625" style="0" customWidth="1"/>
    <col min="2" max="2" width="55.00390625" style="0" customWidth="1"/>
    <col min="3" max="3" width="10.25390625" style="9" customWidth="1"/>
    <col min="4" max="4" width="17.75390625" style="9" customWidth="1"/>
    <col min="5" max="5" width="8.625" style="11" customWidth="1"/>
    <col min="6" max="6" width="10.375" style="11" customWidth="1"/>
    <col min="7" max="7" width="10.25390625" style="0" customWidth="1"/>
    <col min="8" max="8" width="11.875" style="0" customWidth="1"/>
    <col min="9" max="9" width="15.625" style="0" customWidth="1"/>
    <col min="10" max="10" width="13.00390625" style="0" customWidth="1"/>
    <col min="11" max="11" width="7.875" style="0" customWidth="1"/>
    <col min="12" max="12" width="11.625" style="0" customWidth="1"/>
    <col min="13" max="13" width="17.125" style="0" customWidth="1"/>
    <col min="14" max="14" width="13.00390625" style="0" customWidth="1"/>
    <col min="15" max="15" width="10.875" style="0" customWidth="1"/>
  </cols>
  <sheetData>
    <row r="1" spans="1:16" ht="1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2"/>
    </row>
    <row r="2" spans="1:16" ht="15">
      <c r="A2" s="310" t="s">
        <v>45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22"/>
    </row>
    <row r="3" spans="1:16" ht="15.75" customHeight="1">
      <c r="A3" s="311" t="s">
        <v>139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2"/>
    </row>
    <row r="4" spans="1:16" ht="15">
      <c r="A4" s="328" t="s">
        <v>140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22"/>
    </row>
    <row r="5" spans="1:16" s="39" customFormat="1" ht="40.5" customHeight="1">
      <c r="A5" s="315" t="s">
        <v>1</v>
      </c>
      <c r="B5" s="316" t="s">
        <v>2</v>
      </c>
      <c r="C5" s="316" t="s">
        <v>3</v>
      </c>
      <c r="D5" s="316" t="s">
        <v>4</v>
      </c>
      <c r="E5" s="315" t="s">
        <v>5</v>
      </c>
      <c r="F5" s="315"/>
      <c r="G5" s="315" t="s">
        <v>154</v>
      </c>
      <c r="H5" s="315"/>
      <c r="I5" s="315"/>
      <c r="J5" s="315"/>
      <c r="K5" s="315" t="s">
        <v>266</v>
      </c>
      <c r="L5" s="315"/>
      <c r="M5" s="315"/>
      <c r="N5" s="315"/>
      <c r="O5" s="316" t="s">
        <v>155</v>
      </c>
      <c r="P5" s="316"/>
    </row>
    <row r="6" spans="1:16" s="39" customFormat="1" ht="28.5" customHeight="1">
      <c r="A6" s="315"/>
      <c r="B6" s="316"/>
      <c r="C6" s="316"/>
      <c r="D6" s="316"/>
      <c r="E6" s="38" t="s">
        <v>6</v>
      </c>
      <c r="F6" s="38" t="s">
        <v>7</v>
      </c>
      <c r="G6" s="315" t="s">
        <v>156</v>
      </c>
      <c r="H6" s="315" t="s">
        <v>8</v>
      </c>
      <c r="I6" s="315" t="s">
        <v>9</v>
      </c>
      <c r="J6" s="315" t="s">
        <v>157</v>
      </c>
      <c r="K6" s="315" t="s">
        <v>156</v>
      </c>
      <c r="L6" s="315" t="s">
        <v>8</v>
      </c>
      <c r="M6" s="315" t="s">
        <v>9</v>
      </c>
      <c r="N6" s="315" t="s">
        <v>157</v>
      </c>
      <c r="O6" s="316" t="s">
        <v>158</v>
      </c>
      <c r="P6" s="348" t="s">
        <v>159</v>
      </c>
    </row>
    <row r="7" spans="1:16" s="39" customFormat="1" ht="16.5" customHeight="1">
      <c r="A7" s="315"/>
      <c r="B7" s="316"/>
      <c r="C7" s="316"/>
      <c r="D7" s="316"/>
      <c r="E7" s="38" t="s">
        <v>10</v>
      </c>
      <c r="F7" s="38" t="s">
        <v>10</v>
      </c>
      <c r="G7" s="315"/>
      <c r="H7" s="315"/>
      <c r="I7" s="315"/>
      <c r="J7" s="315"/>
      <c r="K7" s="315"/>
      <c r="L7" s="315"/>
      <c r="M7" s="315"/>
      <c r="N7" s="315"/>
      <c r="O7" s="316"/>
      <c r="P7" s="348"/>
    </row>
    <row r="8" spans="1:16" ht="15">
      <c r="A8" s="25"/>
      <c r="B8" s="19">
        <v>2</v>
      </c>
      <c r="C8" s="19">
        <v>3</v>
      </c>
      <c r="D8" s="19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7</v>
      </c>
      <c r="L8" s="25">
        <v>8</v>
      </c>
      <c r="M8" s="25">
        <v>9</v>
      </c>
      <c r="N8" s="25">
        <v>10</v>
      </c>
      <c r="O8" s="19">
        <v>11</v>
      </c>
      <c r="P8" s="32">
        <v>12</v>
      </c>
    </row>
    <row r="9" spans="1:16" ht="15">
      <c r="A9" s="31"/>
      <c r="B9" s="317" t="s">
        <v>26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9"/>
    </row>
    <row r="10" spans="1:16" ht="30" customHeight="1">
      <c r="A10" s="20"/>
      <c r="B10" s="349" t="s">
        <v>92</v>
      </c>
      <c r="C10" s="349"/>
      <c r="D10" s="349"/>
      <c r="E10" s="349"/>
      <c r="F10" s="349"/>
      <c r="G10" s="350"/>
      <c r="H10" s="350"/>
      <c r="I10" s="2"/>
      <c r="J10" s="2"/>
      <c r="K10" s="2"/>
      <c r="L10" s="2"/>
      <c r="M10" s="2"/>
      <c r="N10" s="2"/>
      <c r="O10" s="2"/>
      <c r="P10" s="2"/>
    </row>
    <row r="11" spans="1:16" ht="15">
      <c r="A11" s="12" t="s">
        <v>21</v>
      </c>
      <c r="B11" s="6" t="s">
        <v>27</v>
      </c>
      <c r="C11" s="7" t="s">
        <v>33</v>
      </c>
      <c r="D11" s="7">
        <v>38.205</v>
      </c>
      <c r="E11" s="25" t="s">
        <v>307</v>
      </c>
      <c r="F11" s="82">
        <v>41197</v>
      </c>
      <c r="G11" s="83">
        <v>63818</v>
      </c>
      <c r="H11" s="20"/>
      <c r="I11" s="83">
        <v>63818</v>
      </c>
      <c r="J11" s="2"/>
      <c r="K11" s="2"/>
      <c r="L11" s="2"/>
      <c r="M11" s="2"/>
      <c r="N11" s="2"/>
      <c r="O11" s="2"/>
      <c r="P11" s="2"/>
    </row>
    <row r="12" spans="1:16" ht="15">
      <c r="A12" s="12" t="s">
        <v>25</v>
      </c>
      <c r="B12" s="6" t="s">
        <v>28</v>
      </c>
      <c r="C12" s="7" t="s">
        <v>33</v>
      </c>
      <c r="D12" s="8">
        <v>18</v>
      </c>
      <c r="E12" s="25"/>
      <c r="F12" s="13"/>
      <c r="G12" s="83">
        <v>25200</v>
      </c>
      <c r="H12" s="20"/>
      <c r="I12" s="83">
        <v>25200</v>
      </c>
      <c r="J12" s="2"/>
      <c r="K12" s="2"/>
      <c r="L12" s="2"/>
      <c r="M12" s="2"/>
      <c r="N12" s="2"/>
      <c r="O12" s="2"/>
      <c r="P12" s="2"/>
    </row>
    <row r="13" spans="1:16" ht="30">
      <c r="A13" s="12" t="s">
        <v>39</v>
      </c>
      <c r="B13" s="6" t="s">
        <v>29</v>
      </c>
      <c r="C13" s="7" t="s">
        <v>34</v>
      </c>
      <c r="D13" s="7">
        <v>168</v>
      </c>
      <c r="E13" s="25"/>
      <c r="F13" s="13"/>
      <c r="G13" s="83">
        <v>8975</v>
      </c>
      <c r="H13" s="20"/>
      <c r="I13" s="84">
        <v>8175</v>
      </c>
      <c r="J13" s="75">
        <v>800</v>
      </c>
      <c r="K13" s="2"/>
      <c r="L13" s="2"/>
      <c r="M13" s="2"/>
      <c r="N13" s="2"/>
      <c r="O13" s="2"/>
      <c r="P13" s="2"/>
    </row>
    <row r="14" spans="1:16" ht="15">
      <c r="A14" s="12" t="s">
        <v>40</v>
      </c>
      <c r="B14" s="6" t="s">
        <v>30</v>
      </c>
      <c r="C14" s="7"/>
      <c r="D14" s="7"/>
      <c r="E14" s="25"/>
      <c r="F14" s="13"/>
      <c r="G14" s="83"/>
      <c r="H14" s="20"/>
      <c r="I14" s="2"/>
      <c r="J14" s="2"/>
      <c r="K14" s="2"/>
      <c r="L14" s="2"/>
      <c r="M14" s="2"/>
      <c r="N14" s="2"/>
      <c r="O14" s="2"/>
      <c r="P14" s="2"/>
    </row>
    <row r="15" spans="1:16" ht="15">
      <c r="A15" s="12" t="s">
        <v>41</v>
      </c>
      <c r="B15" s="6" t="s">
        <v>31</v>
      </c>
      <c r="C15" s="7" t="s">
        <v>35</v>
      </c>
      <c r="D15" s="15">
        <v>22</v>
      </c>
      <c r="E15" s="25"/>
      <c r="F15" s="13"/>
      <c r="G15" s="83">
        <v>18150</v>
      </c>
      <c r="H15" s="20"/>
      <c r="I15" s="83">
        <v>18150</v>
      </c>
      <c r="J15" s="2"/>
      <c r="K15" s="2"/>
      <c r="L15" s="2"/>
      <c r="M15" s="2"/>
      <c r="N15" s="2"/>
      <c r="O15" s="2"/>
      <c r="P15" s="2"/>
    </row>
    <row r="16" spans="1:16" ht="24.75" customHeight="1">
      <c r="A16" s="12" t="s">
        <v>51</v>
      </c>
      <c r="B16" s="6" t="s">
        <v>32</v>
      </c>
      <c r="C16" s="7" t="s">
        <v>36</v>
      </c>
      <c r="D16" s="7">
        <v>3500</v>
      </c>
      <c r="E16" s="25"/>
      <c r="F16" s="13"/>
      <c r="G16" s="83">
        <v>10500</v>
      </c>
      <c r="H16" s="20"/>
      <c r="I16" s="83">
        <v>10500</v>
      </c>
      <c r="J16" s="2"/>
      <c r="K16" s="2"/>
      <c r="L16" s="2"/>
      <c r="M16" s="2"/>
      <c r="N16" s="2"/>
      <c r="O16" s="2"/>
      <c r="P16" s="2"/>
    </row>
    <row r="17" spans="1:17" ht="14.25">
      <c r="A17" s="61"/>
      <c r="B17" s="317" t="s">
        <v>264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9"/>
      <c r="Q17" s="60"/>
    </row>
    <row r="18" spans="1:16" ht="15">
      <c r="A18" s="2"/>
      <c r="B18" s="34"/>
      <c r="C18" s="1"/>
      <c r="D18" s="1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/>
      <c r="B19" s="34"/>
      <c r="C19" s="1"/>
      <c r="D19" s="1"/>
      <c r="E19" s="10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5"/>
    </row>
    <row r="344" ht="14.25">
      <c r="B344" s="5"/>
    </row>
    <row r="345" ht="14.25">
      <c r="B345" s="5"/>
    </row>
    <row r="346" ht="14.25">
      <c r="B346" s="5"/>
    </row>
    <row r="347" ht="14.25">
      <c r="B347" s="5"/>
    </row>
    <row r="348" ht="14.25">
      <c r="B348" s="5"/>
    </row>
    <row r="349" ht="14.25">
      <c r="B349" s="5"/>
    </row>
    <row r="350" ht="14.25">
      <c r="B350" s="5"/>
    </row>
    <row r="351" ht="14.25">
      <c r="B351" s="5"/>
    </row>
    <row r="352" ht="14.25">
      <c r="B352" s="5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</sheetData>
  <sheetProtection/>
  <mergeCells count="26">
    <mergeCell ref="B17:P17"/>
    <mergeCell ref="N6:N7"/>
    <mergeCell ref="O6:O7"/>
    <mergeCell ref="P6:P7"/>
    <mergeCell ref="B9:P9"/>
    <mergeCell ref="G6:G7"/>
    <mergeCell ref="H6:H7"/>
    <mergeCell ref="I6:I7"/>
    <mergeCell ref="K6:K7"/>
    <mergeCell ref="L6:L7"/>
    <mergeCell ref="M6:M7"/>
    <mergeCell ref="A1:O1"/>
    <mergeCell ref="A2:O2"/>
    <mergeCell ref="A3:O3"/>
    <mergeCell ref="A4:O4"/>
    <mergeCell ref="E5:F5"/>
    <mergeCell ref="K5:N5"/>
    <mergeCell ref="O5:P5"/>
    <mergeCell ref="B10:F10"/>
    <mergeCell ref="G10:H10"/>
    <mergeCell ref="A5:A7"/>
    <mergeCell ref="B5:B7"/>
    <mergeCell ref="C5:C7"/>
    <mergeCell ref="D5:D7"/>
    <mergeCell ref="G5:J5"/>
    <mergeCell ref="J6:J7"/>
  </mergeCells>
  <printOptions/>
  <pageMargins left="0.16" right="0.16" top="0.25" bottom="0.17" header="0.16" footer="0.16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7"/>
  <sheetViews>
    <sheetView view="pageBreakPreview" zoomScaleSheetLayoutView="100" zoomScalePageLayoutView="0" workbookViewId="0" topLeftCell="A19">
      <selection activeCell="K8" sqref="K8:N8"/>
    </sheetView>
  </sheetViews>
  <sheetFormatPr defaultColWidth="9.00390625" defaultRowHeight="12.75"/>
  <cols>
    <col min="1" max="1" width="6.875" style="11" customWidth="1"/>
    <col min="2" max="2" width="34.75390625" style="0" customWidth="1"/>
    <col min="3" max="3" width="11.00390625" style="9" customWidth="1"/>
    <col min="4" max="4" width="16.25390625" style="9" customWidth="1"/>
    <col min="5" max="5" width="10.25390625" style="11" customWidth="1"/>
    <col min="6" max="6" width="10.75390625" style="11" customWidth="1"/>
    <col min="7" max="7" width="7.375" style="11" customWidth="1"/>
    <col min="8" max="8" width="11.25390625" style="11" customWidth="1"/>
    <col min="9" max="9" width="17.125" style="11" customWidth="1"/>
    <col min="10" max="10" width="13.75390625" style="11" customWidth="1"/>
    <col min="11" max="11" width="7.25390625" style="11" customWidth="1"/>
    <col min="12" max="12" width="12.875" style="11" customWidth="1"/>
    <col min="13" max="13" width="18.375" style="11" customWidth="1"/>
    <col min="14" max="14" width="13.375" style="11" customWidth="1"/>
    <col min="15" max="15" width="11.75390625" style="0" customWidth="1"/>
    <col min="16" max="16" width="12.2539062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 customHeight="1">
      <c r="A4" s="354" t="s">
        <v>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6"/>
    </row>
    <row r="5" spans="1:16" ht="15" customHeight="1">
      <c r="A5" s="354" t="s">
        <v>45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6"/>
    </row>
    <row r="6" spans="1:16" ht="15.75" customHeight="1">
      <c r="A6" s="357" t="s">
        <v>139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</row>
    <row r="7" spans="1:16" ht="15">
      <c r="A7" s="351" t="s">
        <v>140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3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15" t="s">
        <v>156</v>
      </c>
      <c r="H9" s="315" t="s">
        <v>8</v>
      </c>
      <c r="I9" s="315" t="s">
        <v>9</v>
      </c>
      <c r="J9" s="315" t="s">
        <v>157</v>
      </c>
      <c r="K9" s="315" t="s">
        <v>156</v>
      </c>
      <c r="L9" s="315" t="s">
        <v>8</v>
      </c>
      <c r="M9" s="315" t="s">
        <v>9</v>
      </c>
      <c r="N9" s="315" t="s">
        <v>157</v>
      </c>
      <c r="O9" s="316" t="s">
        <v>158</v>
      </c>
      <c r="P9" s="348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15"/>
      <c r="H10" s="315"/>
      <c r="I10" s="315"/>
      <c r="J10" s="315"/>
      <c r="K10" s="315"/>
      <c r="L10" s="315"/>
      <c r="M10" s="315"/>
      <c r="N10" s="315"/>
      <c r="O10" s="316"/>
      <c r="P10" s="348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32">
        <v>12</v>
      </c>
    </row>
    <row r="12" spans="1:16" ht="17.25" customHeight="1">
      <c r="A12" s="63" t="s">
        <v>21</v>
      </c>
      <c r="B12" s="57" t="s">
        <v>247</v>
      </c>
      <c r="C12" s="17" t="s">
        <v>34</v>
      </c>
      <c r="D12" s="47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5"/>
      <c r="P12" s="46"/>
    </row>
    <row r="13" spans="1:16" ht="15.75">
      <c r="A13" s="63" t="s">
        <v>25</v>
      </c>
      <c r="B13" s="64" t="s">
        <v>248</v>
      </c>
      <c r="C13" s="17" t="s">
        <v>59</v>
      </c>
      <c r="D13" s="43"/>
      <c r="E13" s="42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/>
    </row>
    <row r="14" spans="1:16" ht="33.75" customHeight="1">
      <c r="A14" s="65" t="s">
        <v>245</v>
      </c>
      <c r="B14" s="64" t="s">
        <v>249</v>
      </c>
      <c r="C14" s="36" t="s">
        <v>59</v>
      </c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"/>
      <c r="P14" s="2"/>
    </row>
    <row r="15" spans="1:16" ht="31.5">
      <c r="A15" s="63" t="s">
        <v>40</v>
      </c>
      <c r="B15" s="57" t="s">
        <v>84</v>
      </c>
      <c r="C15" s="17" t="s">
        <v>37</v>
      </c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2"/>
    </row>
    <row r="16" spans="1:16" ht="31.5">
      <c r="A16" s="63" t="s">
        <v>46</v>
      </c>
      <c r="B16" s="58" t="s">
        <v>85</v>
      </c>
      <c r="C16" s="18" t="s">
        <v>38</v>
      </c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"/>
      <c r="P16" s="2"/>
    </row>
    <row r="17" spans="1:16" ht="31.5">
      <c r="A17" s="63" t="s">
        <v>47</v>
      </c>
      <c r="B17" s="58" t="s">
        <v>250</v>
      </c>
      <c r="C17" s="18" t="s">
        <v>37</v>
      </c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2"/>
    </row>
    <row r="18" spans="1:16" ht="31.5">
      <c r="A18" s="65" t="s">
        <v>48</v>
      </c>
      <c r="B18" s="58" t="s">
        <v>86</v>
      </c>
      <c r="C18" s="18" t="s">
        <v>37</v>
      </c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  <c r="P18" s="2"/>
    </row>
    <row r="19" spans="1:16" ht="31.5">
      <c r="A19" s="63" t="s">
        <v>49</v>
      </c>
      <c r="B19" s="58" t="s">
        <v>87</v>
      </c>
      <c r="C19" s="18" t="s">
        <v>37</v>
      </c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2"/>
    </row>
    <row r="20" spans="1:16" ht="31.5">
      <c r="A20" s="63" t="s">
        <v>53</v>
      </c>
      <c r="B20" s="58" t="s">
        <v>88</v>
      </c>
      <c r="C20" s="18" t="s">
        <v>37</v>
      </c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  <c r="P20" s="2"/>
    </row>
    <row r="21" spans="1:16" ht="15.75">
      <c r="A21" s="63" t="s">
        <v>54</v>
      </c>
      <c r="B21" s="57" t="s">
        <v>251</v>
      </c>
      <c r="C21" s="18" t="s">
        <v>142</v>
      </c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"/>
      <c r="P21" s="2"/>
    </row>
    <row r="22" spans="1:16" ht="15.75">
      <c r="A22" s="65" t="s">
        <v>55</v>
      </c>
      <c r="B22" s="57" t="s">
        <v>252</v>
      </c>
      <c r="C22" s="18" t="s">
        <v>142</v>
      </c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P22" s="2"/>
    </row>
    <row r="23" spans="1:16" ht="15.75">
      <c r="A23" s="63" t="s">
        <v>56</v>
      </c>
      <c r="B23" s="58" t="s">
        <v>253</v>
      </c>
      <c r="C23" s="18" t="s">
        <v>142</v>
      </c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  <c r="P23" s="2"/>
    </row>
    <row r="24" spans="1:16" ht="15.75">
      <c r="A24" s="63" t="s">
        <v>57</v>
      </c>
      <c r="B24" s="58" t="s">
        <v>254</v>
      </c>
      <c r="C24" s="18" t="s">
        <v>142</v>
      </c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"/>
      <c r="P24" s="2"/>
    </row>
    <row r="25" spans="1:16" ht="31.5">
      <c r="A25" s="63" t="s">
        <v>58</v>
      </c>
      <c r="B25" s="58" t="s">
        <v>255</v>
      </c>
      <c r="C25" s="18" t="s">
        <v>142</v>
      </c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  <c r="P25" s="2"/>
    </row>
    <row r="26" ht="14.25">
      <c r="B26" s="4"/>
    </row>
    <row r="27" ht="14.25">
      <c r="B27" s="4" t="s">
        <v>263</v>
      </c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5"/>
    </row>
    <row r="319" ht="14.25">
      <c r="B319" s="5"/>
    </row>
    <row r="320" ht="14.25">
      <c r="B320" s="5"/>
    </row>
    <row r="321" ht="14.25">
      <c r="B321" s="5"/>
    </row>
    <row r="322" ht="14.25">
      <c r="B322" s="5"/>
    </row>
    <row r="323" ht="14.25">
      <c r="B323" s="5"/>
    </row>
    <row r="324" ht="14.25">
      <c r="B324" s="5"/>
    </row>
    <row r="325" ht="14.25">
      <c r="B325" s="5"/>
    </row>
    <row r="326" ht="14.25">
      <c r="B326" s="5"/>
    </row>
    <row r="327" ht="14.25">
      <c r="B327" s="5"/>
    </row>
    <row r="328" ht="14.25">
      <c r="B328" s="5"/>
    </row>
    <row r="329" ht="14.25">
      <c r="B329" s="5"/>
    </row>
    <row r="330" ht="14.25">
      <c r="B330" s="5"/>
    </row>
    <row r="331" ht="14.25">
      <c r="B331" s="5"/>
    </row>
    <row r="332" ht="14.25">
      <c r="B332" s="5"/>
    </row>
    <row r="333" ht="14.25">
      <c r="B333" s="5"/>
    </row>
    <row r="334" ht="14.25">
      <c r="B334" s="5"/>
    </row>
    <row r="335" ht="14.25">
      <c r="B335" s="5"/>
    </row>
    <row r="336" ht="14.25">
      <c r="B336" s="5"/>
    </row>
    <row r="337" ht="14.25">
      <c r="B337" s="5"/>
    </row>
    <row r="338" ht="14.25">
      <c r="B338" s="5"/>
    </row>
    <row r="339" ht="14.25">
      <c r="B339" s="5"/>
    </row>
    <row r="340" ht="14.25">
      <c r="B340" s="5"/>
    </row>
    <row r="341" ht="14.25">
      <c r="B341" s="5"/>
    </row>
    <row r="342" ht="14.25">
      <c r="B342" s="5"/>
    </row>
    <row r="343" ht="14.25">
      <c r="B343" s="5"/>
    </row>
    <row r="344" ht="14.25">
      <c r="B344" s="5"/>
    </row>
    <row r="345" ht="14.25">
      <c r="B345" s="5"/>
    </row>
    <row r="346" ht="14.25">
      <c r="B346" s="5"/>
    </row>
    <row r="347" ht="14.25">
      <c r="B347" s="5"/>
    </row>
    <row r="348" ht="14.25">
      <c r="B348" s="5"/>
    </row>
    <row r="349" ht="14.25">
      <c r="B349" s="5"/>
    </row>
    <row r="350" ht="14.25">
      <c r="B350" s="5"/>
    </row>
    <row r="351" ht="14.25">
      <c r="B351" s="5"/>
    </row>
    <row r="352" ht="14.25">
      <c r="B352" s="5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</sheetData>
  <sheetProtection/>
  <mergeCells count="23">
    <mergeCell ref="L9:L10"/>
    <mergeCell ref="N9:N10"/>
    <mergeCell ref="K8:N8"/>
    <mergeCell ref="O8:P8"/>
    <mergeCell ref="K9:K10"/>
    <mergeCell ref="M9:M10"/>
    <mergeCell ref="O9:O10"/>
    <mergeCell ref="P9:P10"/>
    <mergeCell ref="A8:A10"/>
    <mergeCell ref="B8:B10"/>
    <mergeCell ref="G8:J8"/>
    <mergeCell ref="C8:C10"/>
    <mergeCell ref="D8:D10"/>
    <mergeCell ref="E8:F8"/>
    <mergeCell ref="G9:G10"/>
    <mergeCell ref="I9:I10"/>
    <mergeCell ref="J9:J10"/>
    <mergeCell ref="H9:H10"/>
    <mergeCell ref="A7:P7"/>
    <mergeCell ref="F1:P3"/>
    <mergeCell ref="A4:P4"/>
    <mergeCell ref="A5:P5"/>
    <mergeCell ref="A6:P6"/>
  </mergeCells>
  <printOptions/>
  <pageMargins left="0.34" right="0.2" top="1" bottom="1" header="0.5" footer="0.5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9"/>
  <sheetViews>
    <sheetView view="pageBreakPreview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1" width="8.25390625" style="11" customWidth="1"/>
    <col min="2" max="2" width="51.375" style="0" customWidth="1"/>
    <col min="3" max="3" width="11.00390625" style="9" customWidth="1"/>
    <col min="4" max="4" width="16.25390625" style="9" customWidth="1"/>
    <col min="5" max="5" width="10.25390625" style="11" customWidth="1"/>
    <col min="6" max="7" width="10.75390625" style="11" customWidth="1"/>
    <col min="8" max="8" width="12.75390625" style="11" customWidth="1"/>
    <col min="9" max="9" width="18.25390625" style="11" customWidth="1"/>
    <col min="10" max="10" width="13.75390625" style="11" customWidth="1"/>
    <col min="11" max="11" width="7.25390625" style="11" customWidth="1"/>
    <col min="12" max="12" width="10.75390625" style="11" customWidth="1"/>
    <col min="13" max="13" width="18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 customHeight="1">
      <c r="A4" s="354" t="s">
        <v>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6"/>
    </row>
    <row r="5" spans="1:16" ht="15" customHeight="1">
      <c r="A5" s="354" t="s">
        <v>45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6"/>
    </row>
    <row r="6" spans="1:16" ht="15.75" customHeight="1">
      <c r="A6" s="357" t="s">
        <v>139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</row>
    <row r="7" spans="1:16" ht="15">
      <c r="A7" s="351" t="s">
        <v>140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3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15" t="s">
        <v>156</v>
      </c>
      <c r="H9" s="315" t="s">
        <v>8</v>
      </c>
      <c r="I9" s="315" t="s">
        <v>9</v>
      </c>
      <c r="J9" s="315" t="s">
        <v>157</v>
      </c>
      <c r="K9" s="315" t="s">
        <v>156</v>
      </c>
      <c r="L9" s="315" t="s">
        <v>8</v>
      </c>
      <c r="M9" s="315" t="s">
        <v>9</v>
      </c>
      <c r="N9" s="315" t="s">
        <v>157</v>
      </c>
      <c r="O9" s="316" t="s">
        <v>158</v>
      </c>
      <c r="P9" s="348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15"/>
      <c r="H10" s="315"/>
      <c r="I10" s="315"/>
      <c r="J10" s="315"/>
      <c r="K10" s="315"/>
      <c r="L10" s="315"/>
      <c r="M10" s="315"/>
      <c r="N10" s="315"/>
      <c r="O10" s="316"/>
      <c r="P10" s="348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32">
        <v>12</v>
      </c>
    </row>
    <row r="12" spans="1:16" ht="26.25" customHeight="1">
      <c r="A12" s="16" t="s">
        <v>21</v>
      </c>
      <c r="B12" s="57" t="s">
        <v>244</v>
      </c>
      <c r="C12" s="47" t="s">
        <v>59</v>
      </c>
      <c r="D12" s="47">
        <v>111070</v>
      </c>
      <c r="E12" s="77" t="s">
        <v>308</v>
      </c>
      <c r="F12" s="78">
        <v>41153</v>
      </c>
      <c r="G12" s="76">
        <v>360.4</v>
      </c>
      <c r="H12" s="49"/>
      <c r="I12" s="49"/>
      <c r="J12" s="76">
        <v>360.4</v>
      </c>
      <c r="K12" s="49"/>
      <c r="L12" s="49"/>
      <c r="M12" s="49"/>
      <c r="N12" s="49"/>
      <c r="O12" s="45"/>
      <c r="P12" s="46"/>
    </row>
    <row r="13" spans="1:16" ht="31.5">
      <c r="A13" s="16" t="s">
        <v>25</v>
      </c>
      <c r="B13" s="64" t="s">
        <v>148</v>
      </c>
      <c r="C13" s="47" t="s">
        <v>89</v>
      </c>
      <c r="D13" s="43">
        <v>1377</v>
      </c>
      <c r="E13" s="77" t="s">
        <v>308</v>
      </c>
      <c r="F13" s="78">
        <v>41153</v>
      </c>
      <c r="G13" s="85">
        <v>1653.9</v>
      </c>
      <c r="H13" s="85"/>
      <c r="I13" s="85"/>
      <c r="J13" s="85">
        <v>1653.9</v>
      </c>
      <c r="K13" s="44"/>
      <c r="L13" s="44"/>
      <c r="M13" s="44"/>
      <c r="N13" s="44"/>
      <c r="O13" s="45"/>
      <c r="P13" s="46"/>
    </row>
    <row r="14" spans="1:16" ht="26.25" customHeight="1">
      <c r="A14" s="59" t="s">
        <v>245</v>
      </c>
      <c r="B14" s="64" t="s">
        <v>246</v>
      </c>
      <c r="C14" s="66" t="s">
        <v>34</v>
      </c>
      <c r="D14" s="1">
        <v>867</v>
      </c>
      <c r="E14" s="77" t="s">
        <v>308</v>
      </c>
      <c r="F14" s="78">
        <v>41153</v>
      </c>
      <c r="G14" s="87">
        <v>93.64</v>
      </c>
      <c r="H14" s="86"/>
      <c r="I14" s="86"/>
      <c r="J14" s="87">
        <v>93.64</v>
      </c>
      <c r="K14" s="10"/>
      <c r="L14" s="10"/>
      <c r="M14" s="10"/>
      <c r="N14" s="10"/>
      <c r="O14" s="2"/>
      <c r="P14" s="2"/>
    </row>
    <row r="15" ht="29.25" customHeight="1">
      <c r="B15" s="4" t="s">
        <v>263</v>
      </c>
    </row>
    <row r="16" ht="14.25">
      <c r="B16" s="4"/>
    </row>
    <row r="17" ht="14.25">
      <c r="B17" s="4"/>
    </row>
    <row r="18" ht="14.25">
      <c r="B18" s="4"/>
    </row>
    <row r="19" ht="14.25">
      <c r="B19" s="4"/>
    </row>
    <row r="20" spans="2:5" ht="14.25">
      <c r="B20" s="4"/>
      <c r="E20" s="88"/>
    </row>
    <row r="21" ht="14.25">
      <c r="B21" s="4"/>
    </row>
    <row r="22" ht="14.25">
      <c r="B22" s="4"/>
    </row>
    <row r="23" ht="14.25">
      <c r="B23" s="4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5"/>
    </row>
    <row r="321" ht="14.25">
      <c r="B321" s="5"/>
    </row>
    <row r="322" ht="14.25">
      <c r="B322" s="5"/>
    </row>
    <row r="323" ht="14.25">
      <c r="B323" s="5"/>
    </row>
    <row r="324" ht="14.25">
      <c r="B324" s="5"/>
    </row>
    <row r="325" ht="14.25">
      <c r="B325" s="5"/>
    </row>
    <row r="326" ht="14.25">
      <c r="B326" s="5"/>
    </row>
    <row r="327" ht="14.25">
      <c r="B327" s="5"/>
    </row>
    <row r="328" ht="14.25">
      <c r="B328" s="5"/>
    </row>
    <row r="329" ht="14.25">
      <c r="B329" s="5"/>
    </row>
    <row r="330" ht="14.25">
      <c r="B330" s="5"/>
    </row>
    <row r="331" ht="14.25">
      <c r="B331" s="5"/>
    </row>
    <row r="332" ht="14.25">
      <c r="B332" s="5"/>
    </row>
    <row r="333" ht="14.25">
      <c r="B333" s="5"/>
    </row>
    <row r="334" ht="14.25">
      <c r="B334" s="5"/>
    </row>
    <row r="335" ht="14.25">
      <c r="B335" s="5"/>
    </row>
    <row r="336" ht="14.25">
      <c r="B336" s="5"/>
    </row>
    <row r="337" ht="14.25">
      <c r="B337" s="5"/>
    </row>
    <row r="338" ht="14.25">
      <c r="B338" s="5"/>
    </row>
    <row r="339" ht="14.25">
      <c r="B339" s="5"/>
    </row>
    <row r="340" ht="14.25">
      <c r="B340" s="5"/>
    </row>
    <row r="341" ht="14.25">
      <c r="B341" s="5"/>
    </row>
    <row r="342" ht="14.25">
      <c r="B342" s="5"/>
    </row>
    <row r="343" ht="14.25">
      <c r="B343" s="5"/>
    </row>
    <row r="344" ht="14.25">
      <c r="B344" s="5"/>
    </row>
    <row r="345" ht="14.25">
      <c r="B345" s="5"/>
    </row>
    <row r="346" ht="14.25">
      <c r="B346" s="5"/>
    </row>
    <row r="347" ht="14.25">
      <c r="B347" s="5"/>
    </row>
    <row r="348" ht="14.25">
      <c r="B348" s="5"/>
    </row>
    <row r="349" ht="14.25">
      <c r="B349" s="5"/>
    </row>
    <row r="350" ht="14.25">
      <c r="B350" s="5"/>
    </row>
    <row r="351" ht="14.25">
      <c r="B351" s="5"/>
    </row>
    <row r="352" ht="14.25">
      <c r="B352" s="5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</sheetData>
  <sheetProtection/>
  <mergeCells count="23">
    <mergeCell ref="A6:P6"/>
    <mergeCell ref="A7:P7"/>
    <mergeCell ref="K8:N8"/>
    <mergeCell ref="L9:L10"/>
    <mergeCell ref="M9:M10"/>
    <mergeCell ref="N9:N10"/>
    <mergeCell ref="A4:P4"/>
    <mergeCell ref="P9:P10"/>
    <mergeCell ref="O9:O10"/>
    <mergeCell ref="D8:D10"/>
    <mergeCell ref="G8:J8"/>
    <mergeCell ref="G9:G10"/>
    <mergeCell ref="A5:P5"/>
    <mergeCell ref="A8:A10"/>
    <mergeCell ref="B8:B10"/>
    <mergeCell ref="C8:C10"/>
    <mergeCell ref="F1:P3"/>
    <mergeCell ref="I9:I10"/>
    <mergeCell ref="J9:J10"/>
    <mergeCell ref="K9:K10"/>
    <mergeCell ref="E8:F8"/>
    <mergeCell ref="O8:P8"/>
    <mergeCell ref="H9:H10"/>
  </mergeCells>
  <printOptions/>
  <pageMargins left="0.26" right="0.26" top="1" bottom="1" header="0.5" footer="0.5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1"/>
  <sheetViews>
    <sheetView view="pageBreakPreview" zoomScaleSheetLayoutView="100" zoomScalePageLayoutView="0" workbookViewId="0" topLeftCell="A4">
      <selection activeCell="M21" sqref="M21"/>
    </sheetView>
  </sheetViews>
  <sheetFormatPr defaultColWidth="9.00390625" defaultRowHeight="12.75"/>
  <cols>
    <col min="1" max="1" width="6.875" style="37" customWidth="1"/>
    <col min="2" max="2" width="51.375" style="0" customWidth="1"/>
    <col min="3" max="3" width="11.00390625" style="9" customWidth="1"/>
    <col min="4" max="4" width="16.25390625" style="9" customWidth="1"/>
    <col min="5" max="5" width="9.125" style="11" customWidth="1"/>
    <col min="6" max="6" width="11.75390625" style="11" customWidth="1"/>
    <col min="7" max="7" width="7.375" style="11" customWidth="1"/>
    <col min="8" max="8" width="11.25390625" style="11" customWidth="1"/>
    <col min="9" max="9" width="17.375" style="11" customWidth="1"/>
    <col min="10" max="10" width="13.75390625" style="11" customWidth="1"/>
    <col min="11" max="11" width="7.25390625" style="11" customWidth="1"/>
    <col min="12" max="12" width="12.125" style="11" customWidth="1"/>
    <col min="13" max="13" width="14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20"/>
    </row>
    <row r="5" spans="1:16" ht="15">
      <c r="A5" s="362" t="s">
        <v>45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20"/>
    </row>
    <row r="6" spans="1:16" ht="15.75" customHeight="1">
      <c r="A6" s="363" t="s">
        <v>139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20"/>
    </row>
    <row r="7" spans="1:16" ht="15">
      <c r="A7" s="360" t="s">
        <v>140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20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15" t="s">
        <v>156</v>
      </c>
      <c r="H9" s="315" t="s">
        <v>8</v>
      </c>
      <c r="I9" s="315" t="s">
        <v>9</v>
      </c>
      <c r="J9" s="315" t="s">
        <v>157</v>
      </c>
      <c r="K9" s="315" t="s">
        <v>156</v>
      </c>
      <c r="L9" s="315" t="s">
        <v>8</v>
      </c>
      <c r="M9" s="315" t="s">
        <v>9</v>
      </c>
      <c r="N9" s="315" t="s">
        <v>157</v>
      </c>
      <c r="O9" s="316" t="s">
        <v>158</v>
      </c>
      <c r="P9" s="348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15"/>
      <c r="H10" s="315"/>
      <c r="I10" s="315"/>
      <c r="J10" s="315"/>
      <c r="K10" s="315"/>
      <c r="L10" s="315"/>
      <c r="M10" s="315"/>
      <c r="N10" s="315"/>
      <c r="O10" s="316"/>
      <c r="P10" s="348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32">
        <v>12</v>
      </c>
    </row>
    <row r="12" spans="1:16" ht="36" customHeight="1">
      <c r="A12" s="56" t="s">
        <v>227</v>
      </c>
      <c r="B12" s="57" t="s">
        <v>60</v>
      </c>
      <c r="C12" s="42"/>
      <c r="D12" s="47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5"/>
      <c r="P12" s="46"/>
    </row>
    <row r="13" spans="1:16" ht="15.75">
      <c r="A13" s="56" t="s">
        <v>205</v>
      </c>
      <c r="B13" s="41" t="s">
        <v>213</v>
      </c>
      <c r="C13" s="42" t="s">
        <v>204</v>
      </c>
      <c r="D13" s="43"/>
      <c r="E13" s="42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/>
    </row>
    <row r="14" spans="1:16" ht="15.75">
      <c r="A14" s="56" t="s">
        <v>206</v>
      </c>
      <c r="B14" s="41" t="s">
        <v>214</v>
      </c>
      <c r="C14" s="42" t="s">
        <v>204</v>
      </c>
      <c r="D14" s="43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6"/>
    </row>
    <row r="15" spans="1:16" ht="15.75">
      <c r="A15" s="56" t="s">
        <v>207</v>
      </c>
      <c r="B15" s="41" t="s">
        <v>215</v>
      </c>
      <c r="C15" s="42" t="s">
        <v>204</v>
      </c>
      <c r="D15" s="43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6"/>
    </row>
    <row r="16" spans="1:16" ht="15.75">
      <c r="A16" s="56" t="s">
        <v>210</v>
      </c>
      <c r="B16" s="41" t="s">
        <v>216</v>
      </c>
      <c r="C16" s="42" t="s">
        <v>59</v>
      </c>
      <c r="D16" s="43"/>
      <c r="E16" s="42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</row>
    <row r="17" spans="1:16" ht="15.75">
      <c r="A17" s="56" t="s">
        <v>212</v>
      </c>
      <c r="B17" s="54" t="s">
        <v>217</v>
      </c>
      <c r="C17" s="42" t="s">
        <v>59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.75">
      <c r="A18" s="56" t="s">
        <v>183</v>
      </c>
      <c r="B18" s="41" t="s">
        <v>218</v>
      </c>
      <c r="C18" s="42" t="s">
        <v>204</v>
      </c>
      <c r="D18" s="47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5"/>
      <c r="P18" s="46"/>
    </row>
    <row r="19" spans="1:16" ht="15.75">
      <c r="A19" s="56" t="s">
        <v>185</v>
      </c>
      <c r="B19" s="41" t="s">
        <v>215</v>
      </c>
      <c r="C19" s="42" t="s">
        <v>204</v>
      </c>
      <c r="D19" s="47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5"/>
      <c r="P19" s="46"/>
    </row>
    <row r="20" spans="1:16" ht="15.75">
      <c r="A20" s="56" t="s">
        <v>187</v>
      </c>
      <c r="B20" s="41" t="s">
        <v>219</v>
      </c>
      <c r="C20" s="42" t="s">
        <v>59</v>
      </c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5"/>
      <c r="P20" s="46"/>
    </row>
    <row r="21" spans="1:16" ht="15.75">
      <c r="A21" s="56" t="s">
        <v>188</v>
      </c>
      <c r="B21" s="54" t="s">
        <v>220</v>
      </c>
      <c r="C21" s="42" t="s">
        <v>59</v>
      </c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5"/>
      <c r="P21" s="46"/>
    </row>
    <row r="22" spans="1:16" ht="15.75">
      <c r="A22" s="56" t="s">
        <v>189</v>
      </c>
      <c r="B22" s="57" t="s">
        <v>61</v>
      </c>
      <c r="C22" s="47" t="s">
        <v>37</v>
      </c>
      <c r="D22" s="47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5"/>
      <c r="P22" s="46"/>
    </row>
    <row r="23" spans="1:16" ht="28.5" customHeight="1">
      <c r="A23" s="56" t="s">
        <v>190</v>
      </c>
      <c r="B23" s="57" t="s">
        <v>62</v>
      </c>
      <c r="C23" s="47" t="s">
        <v>37</v>
      </c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5"/>
      <c r="P23" s="46"/>
    </row>
    <row r="24" spans="1:16" ht="18.75" customHeight="1">
      <c r="A24" s="56" t="s">
        <v>191</v>
      </c>
      <c r="B24" s="57" t="s">
        <v>63</v>
      </c>
      <c r="C24" s="47" t="s">
        <v>37</v>
      </c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5"/>
      <c r="P24" s="46"/>
    </row>
    <row r="25" spans="1:16" ht="32.25" customHeight="1">
      <c r="A25" s="56" t="s">
        <v>192</v>
      </c>
      <c r="B25" s="57" t="s">
        <v>223</v>
      </c>
      <c r="C25" s="47" t="s">
        <v>37</v>
      </c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5"/>
      <c r="P25" s="46"/>
    </row>
    <row r="26" spans="1:16" ht="15.75">
      <c r="A26" s="56" t="s">
        <v>193</v>
      </c>
      <c r="B26" s="57" t="s">
        <v>64</v>
      </c>
      <c r="C26" s="47" t="s">
        <v>37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5"/>
      <c r="P26" s="46"/>
    </row>
    <row r="27" spans="1:16" ht="15.75">
      <c r="A27" s="56" t="s">
        <v>194</v>
      </c>
      <c r="B27" s="57" t="s">
        <v>65</v>
      </c>
      <c r="C27" s="47" t="s">
        <v>37</v>
      </c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5"/>
      <c r="P27" s="46"/>
    </row>
    <row r="28" spans="1:16" ht="15.75">
      <c r="A28" s="56" t="s">
        <v>195</v>
      </c>
      <c r="B28" s="57" t="s">
        <v>66</v>
      </c>
      <c r="C28" s="47" t="s">
        <v>37</v>
      </c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2"/>
    </row>
    <row r="29" spans="1:16" ht="31.5">
      <c r="A29" s="56" t="s">
        <v>198</v>
      </c>
      <c r="B29" s="57" t="s">
        <v>224</v>
      </c>
      <c r="C29" s="47" t="s">
        <v>37</v>
      </c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2"/>
    </row>
    <row r="30" spans="1:16" ht="15.75">
      <c r="A30" s="56" t="s">
        <v>228</v>
      </c>
      <c r="B30" s="57" t="s">
        <v>225</v>
      </c>
      <c r="C30" s="47" t="s">
        <v>37</v>
      </c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  <c r="P30" s="2"/>
    </row>
    <row r="31" spans="1:16" ht="15.75">
      <c r="A31" s="56" t="s">
        <v>229</v>
      </c>
      <c r="B31" s="57" t="s">
        <v>67</v>
      </c>
      <c r="C31" s="47" t="s">
        <v>37</v>
      </c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2"/>
    </row>
    <row r="32" spans="1:16" ht="15.75">
      <c r="A32" s="56" t="s">
        <v>230</v>
      </c>
      <c r="B32" s="57" t="s">
        <v>68</v>
      </c>
      <c r="C32" s="47" t="s">
        <v>37</v>
      </c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2"/>
    </row>
    <row r="33" spans="1:16" ht="15.75">
      <c r="A33" s="56" t="s">
        <v>231</v>
      </c>
      <c r="B33" s="57" t="s">
        <v>69</v>
      </c>
      <c r="C33" s="47" t="s">
        <v>37</v>
      </c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"/>
      <c r="P33" s="2"/>
    </row>
    <row r="34" spans="1:16" ht="15.75">
      <c r="A34" s="56" t="s">
        <v>232</v>
      </c>
      <c r="B34" s="57" t="s">
        <v>70</v>
      </c>
      <c r="C34" s="47" t="s">
        <v>37</v>
      </c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  <c r="P34" s="2"/>
    </row>
    <row r="35" spans="1:16" ht="31.5">
      <c r="A35" s="56" t="s">
        <v>233</v>
      </c>
      <c r="B35" s="57" t="s">
        <v>226</v>
      </c>
      <c r="C35" s="47" t="s">
        <v>52</v>
      </c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"/>
      <c r="P35" s="2"/>
    </row>
    <row r="36" spans="1:16" ht="15.75">
      <c r="A36" s="56" t="s">
        <v>234</v>
      </c>
      <c r="B36" s="57" t="s">
        <v>71</v>
      </c>
      <c r="C36" s="47" t="s">
        <v>72</v>
      </c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"/>
      <c r="P36" s="2"/>
    </row>
    <row r="37" spans="1:16" ht="15.75">
      <c r="A37" s="56" t="s">
        <v>235</v>
      </c>
      <c r="B37" s="57" t="s">
        <v>73</v>
      </c>
      <c r="C37" s="47" t="s">
        <v>50</v>
      </c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"/>
      <c r="P37" s="2"/>
    </row>
    <row r="38" spans="1:16" ht="31.5">
      <c r="A38" s="56" t="s">
        <v>236</v>
      </c>
      <c r="B38" s="57" t="s">
        <v>74</v>
      </c>
      <c r="C38" s="47" t="s">
        <v>37</v>
      </c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"/>
      <c r="P38" s="2"/>
    </row>
    <row r="39" spans="1:16" ht="15.75">
      <c r="A39" s="56" t="s">
        <v>237</v>
      </c>
      <c r="B39" s="57" t="s">
        <v>75</v>
      </c>
      <c r="C39" s="47" t="s">
        <v>37</v>
      </c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"/>
      <c r="P39" s="2"/>
    </row>
    <row r="40" spans="1:16" ht="15.75">
      <c r="A40" s="56" t="s">
        <v>238</v>
      </c>
      <c r="B40" s="57" t="s">
        <v>76</v>
      </c>
      <c r="C40" s="47" t="s">
        <v>72</v>
      </c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"/>
      <c r="P40" s="2"/>
    </row>
    <row r="41" spans="1:16" ht="15.75">
      <c r="A41" s="56" t="s">
        <v>239</v>
      </c>
      <c r="B41" s="57" t="s">
        <v>77</v>
      </c>
      <c r="C41" s="47" t="s">
        <v>78</v>
      </c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"/>
      <c r="P41" s="2"/>
    </row>
    <row r="42" spans="1:16" ht="15.75">
      <c r="A42" s="56" t="s">
        <v>240</v>
      </c>
      <c r="B42" s="57" t="s">
        <v>79</v>
      </c>
      <c r="C42" s="47" t="s">
        <v>80</v>
      </c>
      <c r="D42" s="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"/>
      <c r="P42" s="2"/>
    </row>
    <row r="43" spans="1:16" ht="15.75">
      <c r="A43" s="56" t="s">
        <v>241</v>
      </c>
      <c r="B43" s="57" t="s">
        <v>81</v>
      </c>
      <c r="C43" s="47" t="s">
        <v>42</v>
      </c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"/>
      <c r="P43" s="2"/>
    </row>
    <row r="44" spans="1:16" ht="15.75">
      <c r="A44" s="56" t="s">
        <v>242</v>
      </c>
      <c r="B44" s="57" t="s">
        <v>82</v>
      </c>
      <c r="C44" s="47" t="s">
        <v>72</v>
      </c>
      <c r="D44" s="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"/>
      <c r="P44" s="2"/>
    </row>
    <row r="45" spans="1:16" ht="31.5" customHeight="1">
      <c r="A45" s="56" t="s">
        <v>243</v>
      </c>
      <c r="B45" s="58" t="s">
        <v>83</v>
      </c>
      <c r="C45" s="47" t="s">
        <v>42</v>
      </c>
      <c r="D45" s="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"/>
      <c r="P45" s="2"/>
    </row>
    <row r="46" spans="1:3" ht="15.75">
      <c r="A46" s="67"/>
      <c r="B46" s="68"/>
      <c r="C46" s="47"/>
    </row>
    <row r="47" spans="1:3" ht="15.75">
      <c r="A47" s="67"/>
      <c r="B47" s="68" t="s">
        <v>263</v>
      </c>
      <c r="C47" s="47"/>
    </row>
    <row r="48" spans="1:3" ht="15.75">
      <c r="A48" s="67"/>
      <c r="B48" s="68"/>
      <c r="C48" s="69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5"/>
    </row>
    <row r="353" ht="14.25">
      <c r="B353" s="5"/>
    </row>
    <row r="354" ht="14.25">
      <c r="B354" s="5"/>
    </row>
    <row r="355" ht="14.25">
      <c r="B355" s="5"/>
    </row>
    <row r="356" ht="14.25">
      <c r="B356" s="5"/>
    </row>
    <row r="357" ht="14.25">
      <c r="B357" s="5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</sheetData>
  <sheetProtection/>
  <mergeCells count="23">
    <mergeCell ref="L9:L10"/>
    <mergeCell ref="N9:N10"/>
    <mergeCell ref="K8:N8"/>
    <mergeCell ref="O8:P8"/>
    <mergeCell ref="K9:K10"/>
    <mergeCell ref="M9:M10"/>
    <mergeCell ref="O9:O10"/>
    <mergeCell ref="P9:P10"/>
    <mergeCell ref="A8:A10"/>
    <mergeCell ref="B8:B10"/>
    <mergeCell ref="G8:J8"/>
    <mergeCell ref="C8:C10"/>
    <mergeCell ref="D8:D10"/>
    <mergeCell ref="E8:F8"/>
    <mergeCell ref="G9:G10"/>
    <mergeCell ref="I9:I10"/>
    <mergeCell ref="J9:J10"/>
    <mergeCell ref="H9:H10"/>
    <mergeCell ref="A7:O7"/>
    <mergeCell ref="F1:P3"/>
    <mergeCell ref="A4:O4"/>
    <mergeCell ref="A5:O5"/>
    <mergeCell ref="A6:O6"/>
  </mergeCells>
  <printOptions/>
  <pageMargins left="0.2" right="0.2" top="0.43" bottom="0.2" header="0.5" footer="0.27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417"/>
  <sheetViews>
    <sheetView view="pageBreakPreview" zoomScaleSheetLayoutView="100" zoomScalePageLayoutView="0" workbookViewId="0" topLeftCell="A4">
      <selection activeCell="A12" sqref="A12:P42"/>
    </sheetView>
  </sheetViews>
  <sheetFormatPr defaultColWidth="9.00390625" defaultRowHeight="12.75"/>
  <cols>
    <col min="1" max="1" width="8.25390625" style="37" customWidth="1"/>
    <col min="2" max="2" width="51.375" style="0" customWidth="1"/>
    <col min="3" max="3" width="11.00390625" style="9" customWidth="1"/>
    <col min="4" max="4" width="16.25390625" style="9" customWidth="1"/>
    <col min="5" max="5" width="10.25390625" style="11" customWidth="1"/>
    <col min="6" max="6" width="10.75390625" style="11" customWidth="1"/>
    <col min="7" max="7" width="12.875" style="11" customWidth="1"/>
    <col min="8" max="8" width="11.25390625" style="11" customWidth="1"/>
    <col min="9" max="9" width="15.00390625" style="11" customWidth="1"/>
    <col min="10" max="10" width="13.75390625" style="11" customWidth="1"/>
    <col min="11" max="11" width="7.25390625" style="11" customWidth="1"/>
    <col min="12" max="12" width="10.75390625" style="11" customWidth="1"/>
    <col min="13" max="13" width="14.875" style="11" customWidth="1"/>
    <col min="14" max="14" width="13.375" style="11" customWidth="1"/>
    <col min="15" max="15" width="11.75390625" style="0" customWidth="1"/>
    <col min="16" max="16" width="6.375" style="0" customWidth="1"/>
  </cols>
  <sheetData>
    <row r="1" spans="6:16" ht="12.75" customHeight="1" hidden="1">
      <c r="F1" s="309" t="s">
        <v>138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6:16" ht="12.75" customHeight="1" hidden="1"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6:16" ht="30.75" customHeight="1" hidden="1"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5">
      <c r="A4" s="310" t="s">
        <v>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2"/>
    </row>
    <row r="5" spans="1:16" ht="15">
      <c r="A5" s="310" t="s">
        <v>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22"/>
    </row>
    <row r="6" spans="1:16" ht="15.75" customHeight="1">
      <c r="A6" s="311" t="s">
        <v>139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22"/>
    </row>
    <row r="7" spans="1:16" ht="15">
      <c r="A7" s="328" t="s">
        <v>140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22"/>
    </row>
    <row r="8" spans="1:16" s="39" customFormat="1" ht="36.75" customHeight="1">
      <c r="A8" s="315" t="s">
        <v>1</v>
      </c>
      <c r="B8" s="316" t="s">
        <v>2</v>
      </c>
      <c r="C8" s="316" t="s">
        <v>3</v>
      </c>
      <c r="D8" s="316" t="s">
        <v>4</v>
      </c>
      <c r="E8" s="315" t="s">
        <v>5</v>
      </c>
      <c r="F8" s="315"/>
      <c r="G8" s="315" t="s">
        <v>154</v>
      </c>
      <c r="H8" s="315"/>
      <c r="I8" s="315"/>
      <c r="J8" s="315"/>
      <c r="K8" s="315" t="s">
        <v>266</v>
      </c>
      <c r="L8" s="315"/>
      <c r="M8" s="315"/>
      <c r="N8" s="315"/>
      <c r="O8" s="316" t="s">
        <v>155</v>
      </c>
      <c r="P8" s="316"/>
    </row>
    <row r="9" spans="1:16" s="39" customFormat="1" ht="28.5" customHeight="1">
      <c r="A9" s="315"/>
      <c r="B9" s="316"/>
      <c r="C9" s="316"/>
      <c r="D9" s="316"/>
      <c r="E9" s="38" t="s">
        <v>6</v>
      </c>
      <c r="F9" s="38" t="s">
        <v>7</v>
      </c>
      <c r="G9" s="326" t="s">
        <v>156</v>
      </c>
      <c r="H9" s="326" t="s">
        <v>8</v>
      </c>
      <c r="I9" s="326" t="s">
        <v>9</v>
      </c>
      <c r="J9" s="326" t="s">
        <v>157</v>
      </c>
      <c r="K9" s="326" t="s">
        <v>156</v>
      </c>
      <c r="L9" s="326" t="s">
        <v>8</v>
      </c>
      <c r="M9" s="326" t="s">
        <v>9</v>
      </c>
      <c r="N9" s="326" t="s">
        <v>157</v>
      </c>
      <c r="O9" s="333" t="s">
        <v>158</v>
      </c>
      <c r="P9" s="335" t="s">
        <v>159</v>
      </c>
    </row>
    <row r="10" spans="1:16" s="39" customFormat="1" ht="12.75" customHeight="1">
      <c r="A10" s="315"/>
      <c r="B10" s="316"/>
      <c r="C10" s="316"/>
      <c r="D10" s="316"/>
      <c r="E10" s="38" t="s">
        <v>10</v>
      </c>
      <c r="F10" s="38" t="s">
        <v>10</v>
      </c>
      <c r="G10" s="327"/>
      <c r="H10" s="327"/>
      <c r="I10" s="327"/>
      <c r="J10" s="327"/>
      <c r="K10" s="327"/>
      <c r="L10" s="327"/>
      <c r="M10" s="327"/>
      <c r="N10" s="327"/>
      <c r="O10" s="334"/>
      <c r="P10" s="336"/>
    </row>
    <row r="11" spans="1:16" ht="15">
      <c r="A11" s="25"/>
      <c r="B11" s="19">
        <v>2</v>
      </c>
      <c r="C11" s="19">
        <v>3</v>
      </c>
      <c r="D11" s="19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7</v>
      </c>
      <c r="L11" s="25">
        <v>8</v>
      </c>
      <c r="M11" s="25">
        <v>9</v>
      </c>
      <c r="N11" s="25">
        <v>10</v>
      </c>
      <c r="O11" s="19">
        <v>11</v>
      </c>
      <c r="P11" s="29">
        <v>12</v>
      </c>
    </row>
    <row r="12" spans="1:16" ht="15">
      <c r="A12" s="25"/>
      <c r="B12" s="364" t="s">
        <v>309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6"/>
    </row>
    <row r="13" spans="1:16" ht="15.75">
      <c r="A13" s="56">
        <v>1</v>
      </c>
      <c r="B13" s="41" t="s">
        <v>202</v>
      </c>
      <c r="C13" s="42" t="s">
        <v>204</v>
      </c>
      <c r="D13" s="43">
        <v>3</v>
      </c>
      <c r="E13" s="78">
        <v>41030</v>
      </c>
      <c r="F13" s="89" t="s">
        <v>310</v>
      </c>
      <c r="G13" s="85">
        <v>289300</v>
      </c>
      <c r="H13" s="85"/>
      <c r="I13" s="85"/>
      <c r="J13" s="85">
        <v>289300</v>
      </c>
      <c r="K13" s="44"/>
      <c r="L13" s="44"/>
      <c r="M13" s="44"/>
      <c r="N13" s="44"/>
      <c r="O13" s="45"/>
      <c r="P13" s="46"/>
    </row>
    <row r="14" spans="1:16" ht="15.75">
      <c r="A14" s="56" t="s">
        <v>205</v>
      </c>
      <c r="B14" s="41" t="s">
        <v>203</v>
      </c>
      <c r="C14" s="42" t="s">
        <v>204</v>
      </c>
      <c r="D14" s="43">
        <v>31</v>
      </c>
      <c r="E14" s="78">
        <v>41030</v>
      </c>
      <c r="F14" s="89" t="s">
        <v>310</v>
      </c>
      <c r="G14" s="370">
        <v>18920</v>
      </c>
      <c r="H14" s="85"/>
      <c r="I14" s="85"/>
      <c r="J14" s="370">
        <v>18920</v>
      </c>
      <c r="K14" s="44"/>
      <c r="L14" s="44"/>
      <c r="M14" s="44"/>
      <c r="N14" s="44"/>
      <c r="O14" s="45"/>
      <c r="P14" s="46"/>
    </row>
    <row r="15" spans="1:16" ht="15.75">
      <c r="A15" s="56" t="s">
        <v>206</v>
      </c>
      <c r="B15" s="41" t="s">
        <v>208</v>
      </c>
      <c r="C15" s="42" t="s">
        <v>59</v>
      </c>
      <c r="D15" s="43">
        <v>228800</v>
      </c>
      <c r="E15" s="78">
        <v>41030</v>
      </c>
      <c r="F15" s="89" t="s">
        <v>310</v>
      </c>
      <c r="G15" s="371"/>
      <c r="H15" s="85"/>
      <c r="I15" s="85"/>
      <c r="J15" s="371"/>
      <c r="K15" s="44"/>
      <c r="L15" s="44"/>
      <c r="M15" s="44"/>
      <c r="N15" s="44"/>
      <c r="O15" s="45"/>
      <c r="P15" s="46"/>
    </row>
    <row r="16" spans="1:16" ht="31.5">
      <c r="A16" s="56" t="s">
        <v>207</v>
      </c>
      <c r="B16" s="41" t="s">
        <v>209</v>
      </c>
      <c r="C16" s="42" t="s">
        <v>59</v>
      </c>
      <c r="D16" s="43">
        <v>3000</v>
      </c>
      <c r="E16" s="78">
        <v>41030</v>
      </c>
      <c r="F16" s="89" t="s">
        <v>310</v>
      </c>
      <c r="G16" s="85">
        <v>53148</v>
      </c>
      <c r="H16" s="85"/>
      <c r="I16" s="85"/>
      <c r="J16" s="85">
        <v>53148</v>
      </c>
      <c r="K16" s="44"/>
      <c r="L16" s="44"/>
      <c r="M16" s="44"/>
      <c r="N16" s="44"/>
      <c r="O16" s="45"/>
      <c r="P16" s="46"/>
    </row>
    <row r="17" spans="1:16" ht="15.75">
      <c r="A17" s="56" t="s">
        <v>210</v>
      </c>
      <c r="B17" s="53" t="s">
        <v>211</v>
      </c>
      <c r="C17" s="42" t="s">
        <v>59</v>
      </c>
      <c r="D17" s="51"/>
      <c r="E17" s="51"/>
      <c r="F17" s="51"/>
      <c r="G17" s="90"/>
      <c r="H17" s="90"/>
      <c r="I17" s="90"/>
      <c r="J17" s="90"/>
      <c r="K17" s="51"/>
      <c r="L17" s="51"/>
      <c r="M17" s="51"/>
      <c r="N17" s="51"/>
      <c r="O17" s="51"/>
      <c r="P17" s="52"/>
    </row>
    <row r="18" spans="1:16" ht="15.75">
      <c r="A18" s="56"/>
      <c r="B18" s="41"/>
      <c r="C18" s="42"/>
      <c r="D18" s="47"/>
      <c r="E18" s="48"/>
      <c r="F18" s="49"/>
      <c r="G18" s="76"/>
      <c r="H18" s="76"/>
      <c r="I18" s="76"/>
      <c r="J18" s="76"/>
      <c r="K18" s="49"/>
      <c r="L18" s="49"/>
      <c r="M18" s="49"/>
      <c r="N18" s="49"/>
      <c r="O18" s="45"/>
      <c r="P18" s="46"/>
    </row>
    <row r="19" spans="1:16" ht="15.75">
      <c r="A19" s="56"/>
      <c r="B19" s="364" t="s">
        <v>311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</row>
    <row r="20" spans="1:16" ht="15.75">
      <c r="A20" s="56" t="s">
        <v>227</v>
      </c>
      <c r="B20" s="41" t="s">
        <v>202</v>
      </c>
      <c r="C20" s="42"/>
      <c r="D20" s="47"/>
      <c r="E20" s="48"/>
      <c r="F20" s="49"/>
      <c r="G20" s="76"/>
      <c r="H20" s="76"/>
      <c r="I20" s="76"/>
      <c r="J20" s="76"/>
      <c r="K20" s="49"/>
      <c r="L20" s="49"/>
      <c r="M20" s="49"/>
      <c r="N20" s="49"/>
      <c r="O20" s="45"/>
      <c r="P20" s="46"/>
    </row>
    <row r="21" spans="1:16" ht="15.75">
      <c r="A21" s="56" t="s">
        <v>312</v>
      </c>
      <c r="B21" s="41" t="s">
        <v>313</v>
      </c>
      <c r="C21" s="42" t="s">
        <v>34</v>
      </c>
      <c r="D21" s="47"/>
      <c r="E21" s="48" t="s">
        <v>318</v>
      </c>
      <c r="F21" s="78">
        <v>41167</v>
      </c>
      <c r="G21" s="367">
        <v>172612</v>
      </c>
      <c r="H21" s="76"/>
      <c r="I21" s="76"/>
      <c r="J21" s="367">
        <v>172612</v>
      </c>
      <c r="K21" s="49"/>
      <c r="L21" s="49"/>
      <c r="M21" s="49"/>
      <c r="N21" s="49"/>
      <c r="O21" s="45"/>
      <c r="P21" s="46"/>
    </row>
    <row r="22" spans="1:16" ht="15.75">
      <c r="A22" s="56" t="s">
        <v>314</v>
      </c>
      <c r="B22" s="41" t="s">
        <v>315</v>
      </c>
      <c r="C22" s="42" t="s">
        <v>34</v>
      </c>
      <c r="D22" s="47"/>
      <c r="E22" s="48" t="s">
        <v>318</v>
      </c>
      <c r="F22" s="78">
        <v>41167</v>
      </c>
      <c r="G22" s="368"/>
      <c r="H22" s="76"/>
      <c r="I22" s="76"/>
      <c r="J22" s="368"/>
      <c r="K22" s="49"/>
      <c r="L22" s="49"/>
      <c r="M22" s="49"/>
      <c r="N22" s="49"/>
      <c r="O22" s="45"/>
      <c r="P22" s="46"/>
    </row>
    <row r="23" spans="1:16" ht="15.75">
      <c r="A23" s="56" t="s">
        <v>316</v>
      </c>
      <c r="B23" s="41" t="s">
        <v>317</v>
      </c>
      <c r="C23" s="42" t="s">
        <v>34</v>
      </c>
      <c r="D23" s="47"/>
      <c r="E23" s="48" t="s">
        <v>318</v>
      </c>
      <c r="F23" s="78">
        <v>41167</v>
      </c>
      <c r="G23" s="369"/>
      <c r="H23" s="76"/>
      <c r="I23" s="76"/>
      <c r="J23" s="369"/>
      <c r="K23" s="49"/>
      <c r="L23" s="49"/>
      <c r="M23" s="49"/>
      <c r="N23" s="49"/>
      <c r="O23" s="45"/>
      <c r="P23" s="46"/>
    </row>
    <row r="24" spans="1:16" ht="15.75">
      <c r="A24" s="56" t="s">
        <v>205</v>
      </c>
      <c r="B24" s="41" t="s">
        <v>203</v>
      </c>
      <c r="C24" s="42"/>
      <c r="D24" s="47"/>
      <c r="E24" s="48"/>
      <c r="F24" s="49"/>
      <c r="G24" s="76"/>
      <c r="H24" s="76"/>
      <c r="I24" s="76"/>
      <c r="J24" s="76"/>
      <c r="K24" s="49"/>
      <c r="L24" s="49"/>
      <c r="M24" s="49"/>
      <c r="N24" s="49"/>
      <c r="O24" s="45"/>
      <c r="P24" s="46"/>
    </row>
    <row r="25" spans="1:16" ht="28.5" customHeight="1">
      <c r="A25" s="56" t="s">
        <v>206</v>
      </c>
      <c r="B25" s="41" t="s">
        <v>208</v>
      </c>
      <c r="C25" s="42" t="s">
        <v>50</v>
      </c>
      <c r="D25" s="47">
        <v>50.8</v>
      </c>
      <c r="E25" s="48"/>
      <c r="F25" s="49"/>
      <c r="G25" s="367">
        <v>30791</v>
      </c>
      <c r="H25" s="76"/>
      <c r="I25" s="76"/>
      <c r="J25" s="367">
        <v>30791</v>
      </c>
      <c r="K25" s="49"/>
      <c r="L25" s="49"/>
      <c r="M25" s="49"/>
      <c r="N25" s="49"/>
      <c r="O25" s="45"/>
      <c r="P25" s="46"/>
    </row>
    <row r="26" spans="1:16" ht="33" customHeight="1">
      <c r="A26" s="14" t="s">
        <v>207</v>
      </c>
      <c r="B26" s="41" t="s">
        <v>209</v>
      </c>
      <c r="C26" s="42" t="s">
        <v>50</v>
      </c>
      <c r="D26" s="47">
        <v>0.323</v>
      </c>
      <c r="E26" s="48"/>
      <c r="F26" s="49"/>
      <c r="G26" s="369"/>
      <c r="H26" s="76"/>
      <c r="I26" s="76"/>
      <c r="J26" s="369"/>
      <c r="K26" s="49"/>
      <c r="L26" s="49"/>
      <c r="M26" s="49"/>
      <c r="N26" s="49"/>
      <c r="O26" s="45"/>
      <c r="P26" s="46"/>
    </row>
    <row r="27" spans="1:16" ht="18.75" customHeight="1">
      <c r="A27" s="14"/>
      <c r="B27" s="41"/>
      <c r="C27" s="42"/>
      <c r="D27" s="47"/>
      <c r="E27" s="48"/>
      <c r="F27" s="49"/>
      <c r="G27" s="76"/>
      <c r="H27" s="76"/>
      <c r="I27" s="76"/>
      <c r="J27" s="76"/>
      <c r="K27" s="49"/>
      <c r="L27" s="49"/>
      <c r="M27" s="49"/>
      <c r="N27" s="49"/>
      <c r="O27" s="45"/>
      <c r="P27" s="46"/>
    </row>
    <row r="28" spans="1:16" ht="15">
      <c r="A28" s="14"/>
      <c r="B28" s="364" t="s">
        <v>319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6"/>
    </row>
    <row r="29" spans="1:16" ht="15.75">
      <c r="A29" s="14" t="s">
        <v>227</v>
      </c>
      <c r="B29" s="41" t="s">
        <v>320</v>
      </c>
      <c r="C29" s="42" t="s">
        <v>37</v>
      </c>
      <c r="D29" s="47">
        <v>5</v>
      </c>
      <c r="E29" s="48" t="s">
        <v>304</v>
      </c>
      <c r="F29" s="78">
        <v>41182</v>
      </c>
      <c r="G29" s="93">
        <v>140</v>
      </c>
      <c r="H29" s="76"/>
      <c r="I29" s="76"/>
      <c r="J29" s="76">
        <v>140</v>
      </c>
      <c r="K29" s="49"/>
      <c r="L29" s="49"/>
      <c r="M29" s="49"/>
      <c r="N29" s="49"/>
      <c r="O29" s="45"/>
      <c r="P29" s="46"/>
    </row>
    <row r="30" spans="1:16" ht="15.75">
      <c r="A30" s="74" t="s">
        <v>205</v>
      </c>
      <c r="B30" s="34" t="s">
        <v>321</v>
      </c>
      <c r="C30" s="42" t="s">
        <v>37</v>
      </c>
      <c r="D30" s="1">
        <v>5</v>
      </c>
      <c r="E30" s="48" t="s">
        <v>304</v>
      </c>
      <c r="F30" s="78">
        <v>41182</v>
      </c>
      <c r="G30" s="94">
        <v>600</v>
      </c>
      <c r="H30" s="87"/>
      <c r="I30" s="87"/>
      <c r="J30" s="87">
        <v>600</v>
      </c>
      <c r="K30" s="10"/>
      <c r="L30" s="10"/>
      <c r="M30" s="10"/>
      <c r="N30" s="10"/>
      <c r="O30" s="2"/>
      <c r="P30" s="2"/>
    </row>
    <row r="31" spans="1:16" ht="15.75">
      <c r="A31" s="74" t="s">
        <v>206</v>
      </c>
      <c r="B31" s="34" t="s">
        <v>322</v>
      </c>
      <c r="C31" s="42" t="s">
        <v>37</v>
      </c>
      <c r="D31" s="1">
        <v>95</v>
      </c>
      <c r="E31" s="48" t="s">
        <v>304</v>
      </c>
      <c r="F31" s="78">
        <v>41182</v>
      </c>
      <c r="G31" s="94">
        <v>200</v>
      </c>
      <c r="H31" s="87"/>
      <c r="I31" s="87"/>
      <c r="J31" s="87">
        <v>200</v>
      </c>
      <c r="K31" s="10"/>
      <c r="L31" s="10"/>
      <c r="M31" s="10"/>
      <c r="N31" s="10"/>
      <c r="O31" s="2"/>
      <c r="P31" s="2"/>
    </row>
    <row r="32" spans="1:16" ht="15.75">
      <c r="A32" s="10" t="s">
        <v>207</v>
      </c>
      <c r="B32" s="34" t="s">
        <v>323</v>
      </c>
      <c r="C32" s="42" t="s">
        <v>328</v>
      </c>
      <c r="D32" s="1">
        <v>30</v>
      </c>
      <c r="E32" s="48" t="s">
        <v>304</v>
      </c>
      <c r="F32" s="78">
        <v>41182</v>
      </c>
      <c r="G32" s="94">
        <v>150</v>
      </c>
      <c r="H32" s="87"/>
      <c r="I32" s="87"/>
      <c r="J32" s="87">
        <v>150</v>
      </c>
      <c r="K32" s="10"/>
      <c r="L32" s="10"/>
      <c r="M32" s="10"/>
      <c r="N32" s="10"/>
      <c r="O32" s="2"/>
      <c r="P32" s="2"/>
    </row>
    <row r="33" spans="1:16" ht="15.75">
      <c r="A33" s="10" t="s">
        <v>210</v>
      </c>
      <c r="B33" s="34" t="s">
        <v>324</v>
      </c>
      <c r="C33" s="42" t="s">
        <v>328</v>
      </c>
      <c r="D33" s="1">
        <v>40</v>
      </c>
      <c r="E33" s="48" t="s">
        <v>304</v>
      </c>
      <c r="F33" s="78">
        <v>41182</v>
      </c>
      <c r="G33" s="94">
        <v>100</v>
      </c>
      <c r="H33" s="87"/>
      <c r="I33" s="87"/>
      <c r="J33" s="87">
        <v>100</v>
      </c>
      <c r="K33" s="10"/>
      <c r="L33" s="10"/>
      <c r="M33" s="10"/>
      <c r="N33" s="10"/>
      <c r="O33" s="2"/>
      <c r="P33" s="2"/>
    </row>
    <row r="34" spans="1:16" ht="15.75">
      <c r="A34" s="10" t="s">
        <v>212</v>
      </c>
      <c r="B34" s="34" t="s">
        <v>325</v>
      </c>
      <c r="C34" s="42" t="s">
        <v>37</v>
      </c>
      <c r="D34" s="1">
        <v>15</v>
      </c>
      <c r="E34" s="48" t="s">
        <v>304</v>
      </c>
      <c r="F34" s="78">
        <v>41182</v>
      </c>
      <c r="G34" s="94">
        <v>30</v>
      </c>
      <c r="H34" s="87"/>
      <c r="I34" s="87"/>
      <c r="J34" s="87">
        <v>30</v>
      </c>
      <c r="K34" s="10"/>
      <c r="L34" s="10"/>
      <c r="M34" s="10"/>
      <c r="N34" s="10"/>
      <c r="O34" s="2"/>
      <c r="P34" s="2"/>
    </row>
    <row r="35" spans="1:16" ht="15.75">
      <c r="A35" s="10" t="s">
        <v>183</v>
      </c>
      <c r="B35" s="34" t="s">
        <v>326</v>
      </c>
      <c r="C35" s="42" t="s">
        <v>328</v>
      </c>
      <c r="D35" s="1">
        <v>16</v>
      </c>
      <c r="E35" s="48" t="s">
        <v>304</v>
      </c>
      <c r="F35" s="78">
        <v>41182</v>
      </c>
      <c r="G35" s="94">
        <v>30</v>
      </c>
      <c r="H35" s="87"/>
      <c r="I35" s="87"/>
      <c r="J35" s="87">
        <v>30</v>
      </c>
      <c r="K35" s="10"/>
      <c r="L35" s="10"/>
      <c r="M35" s="10"/>
      <c r="N35" s="10"/>
      <c r="O35" s="2"/>
      <c r="P35" s="2"/>
    </row>
    <row r="36" spans="1:16" ht="15.75">
      <c r="A36" s="10" t="s">
        <v>185</v>
      </c>
      <c r="B36" s="34" t="s">
        <v>327</v>
      </c>
      <c r="C36" s="42" t="s">
        <v>37</v>
      </c>
      <c r="D36" s="1">
        <v>300</v>
      </c>
      <c r="E36" s="48" t="s">
        <v>304</v>
      </c>
      <c r="F36" s="78">
        <v>41182</v>
      </c>
      <c r="G36" s="94">
        <v>28</v>
      </c>
      <c r="H36" s="87"/>
      <c r="I36" s="87"/>
      <c r="J36" s="87">
        <v>28</v>
      </c>
      <c r="K36" s="10"/>
      <c r="L36" s="10"/>
      <c r="M36" s="10"/>
      <c r="N36" s="10"/>
      <c r="O36" s="2"/>
      <c r="P36" s="2"/>
    </row>
    <row r="37" spans="1:16" ht="14.25">
      <c r="A37" s="91"/>
      <c r="B37" s="92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"/>
      <c r="P37" s="2"/>
    </row>
    <row r="38" spans="1:16" ht="20.25" customHeight="1">
      <c r="A38" s="91"/>
      <c r="B38" s="364" t="s">
        <v>329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6"/>
    </row>
    <row r="39" spans="1:16" ht="14.25">
      <c r="A39" s="10" t="s">
        <v>227</v>
      </c>
      <c r="B39" s="92" t="s">
        <v>330</v>
      </c>
      <c r="C39" s="1" t="s">
        <v>37</v>
      </c>
      <c r="D39" s="1">
        <v>1</v>
      </c>
      <c r="E39" s="97" t="s">
        <v>332</v>
      </c>
      <c r="F39" s="97" t="s">
        <v>333</v>
      </c>
      <c r="G39" s="86">
        <v>530</v>
      </c>
      <c r="H39" s="86"/>
      <c r="I39" s="86"/>
      <c r="J39" s="86">
        <v>530</v>
      </c>
      <c r="K39" s="10"/>
      <c r="L39" s="10"/>
      <c r="M39" s="10"/>
      <c r="N39" s="10"/>
      <c r="O39" s="2"/>
      <c r="P39" s="2"/>
    </row>
    <row r="40" spans="1:16" ht="14.25">
      <c r="A40" s="10" t="s">
        <v>205</v>
      </c>
      <c r="B40" s="92" t="s">
        <v>331</v>
      </c>
      <c r="C40" s="1" t="s">
        <v>37</v>
      </c>
      <c r="D40" s="1">
        <v>1</v>
      </c>
      <c r="E40" s="97">
        <v>41065</v>
      </c>
      <c r="F40" s="97">
        <v>41081</v>
      </c>
      <c r="G40" s="86">
        <v>50</v>
      </c>
      <c r="H40" s="86"/>
      <c r="I40" s="86"/>
      <c r="J40" s="86">
        <v>50</v>
      </c>
      <c r="K40" s="10"/>
      <c r="L40" s="10"/>
      <c r="M40" s="10"/>
      <c r="N40" s="10"/>
      <c r="O40" s="2"/>
      <c r="P40" s="2"/>
    </row>
    <row r="41" spans="1:16" ht="14.25">
      <c r="A41" s="91"/>
      <c r="B41" s="92"/>
      <c r="C41" s="1"/>
      <c r="D41" s="1"/>
      <c r="E41" s="97"/>
      <c r="F41" s="97"/>
      <c r="G41" s="97"/>
      <c r="H41" s="97"/>
      <c r="I41" s="97"/>
      <c r="J41" s="97"/>
      <c r="K41" s="10"/>
      <c r="L41" s="10"/>
      <c r="M41" s="10"/>
      <c r="N41" s="10"/>
      <c r="O41" s="2"/>
      <c r="P41" s="2"/>
    </row>
    <row r="42" spans="1:16" ht="14.25">
      <c r="A42" s="91"/>
      <c r="B42" s="92"/>
      <c r="C42" s="1"/>
      <c r="D42" s="1"/>
      <c r="E42" s="97"/>
      <c r="F42" s="97"/>
      <c r="G42" s="97"/>
      <c r="H42" s="97"/>
      <c r="I42" s="97"/>
      <c r="J42" s="97"/>
      <c r="K42" s="10"/>
      <c r="L42" s="10"/>
      <c r="M42" s="10"/>
      <c r="N42" s="10"/>
      <c r="O42" s="2"/>
      <c r="P42" s="2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4"/>
    </row>
    <row r="354" ht="14.25">
      <c r="B354" s="4"/>
    </row>
    <row r="355" ht="14.25">
      <c r="B355" s="4"/>
    </row>
    <row r="356" ht="14.25">
      <c r="B356" s="4"/>
    </row>
    <row r="357" ht="14.25">
      <c r="B357" s="4"/>
    </row>
    <row r="358" ht="14.25">
      <c r="B358" s="5"/>
    </row>
    <row r="359" ht="14.25">
      <c r="B359" s="5"/>
    </row>
    <row r="360" ht="14.25">
      <c r="B360" s="5"/>
    </row>
    <row r="361" ht="14.25">
      <c r="B361" s="5"/>
    </row>
    <row r="362" ht="14.25">
      <c r="B362" s="5"/>
    </row>
    <row r="363" ht="14.25">
      <c r="B363" s="5"/>
    </row>
    <row r="364" ht="14.25">
      <c r="B364" s="5"/>
    </row>
    <row r="365" ht="14.25">
      <c r="B365" s="5"/>
    </row>
    <row r="366" ht="14.25">
      <c r="B366" s="5"/>
    </row>
    <row r="367" ht="14.25">
      <c r="B367" s="5"/>
    </row>
    <row r="368" ht="14.25">
      <c r="B368" s="5"/>
    </row>
    <row r="369" ht="14.25">
      <c r="B369" s="5"/>
    </row>
    <row r="370" ht="14.25">
      <c r="B370" s="5"/>
    </row>
    <row r="371" ht="14.25">
      <c r="B371" s="5"/>
    </row>
    <row r="372" ht="14.25">
      <c r="B372" s="5"/>
    </row>
    <row r="373" ht="14.25">
      <c r="B373" s="5"/>
    </row>
    <row r="374" ht="14.25">
      <c r="B374" s="5"/>
    </row>
    <row r="375" ht="14.25">
      <c r="B375" s="5"/>
    </row>
    <row r="376" ht="14.25">
      <c r="B376" s="5"/>
    </row>
    <row r="377" ht="14.25">
      <c r="B377" s="5"/>
    </row>
    <row r="378" ht="14.25">
      <c r="B378" s="5"/>
    </row>
    <row r="379" ht="14.25">
      <c r="B379" s="5"/>
    </row>
    <row r="380" ht="14.25">
      <c r="B380" s="5"/>
    </row>
    <row r="381" ht="14.25">
      <c r="B381" s="5"/>
    </row>
    <row r="382" ht="14.25">
      <c r="B382" s="5"/>
    </row>
    <row r="383" ht="14.25">
      <c r="B383" s="5"/>
    </row>
    <row r="384" ht="14.25">
      <c r="B384" s="5"/>
    </row>
    <row r="385" ht="14.25">
      <c r="B385" s="5"/>
    </row>
    <row r="386" ht="14.25">
      <c r="B386" s="5"/>
    </row>
    <row r="387" ht="14.25">
      <c r="B387" s="5"/>
    </row>
    <row r="388" ht="14.25">
      <c r="B388" s="5"/>
    </row>
    <row r="389" ht="14.25">
      <c r="B389" s="5"/>
    </row>
    <row r="390" ht="14.25">
      <c r="B390" s="5"/>
    </row>
    <row r="391" ht="14.25">
      <c r="B391" s="5"/>
    </row>
    <row r="392" ht="14.25">
      <c r="B392" s="5"/>
    </row>
    <row r="393" ht="14.25">
      <c r="B393" s="5"/>
    </row>
    <row r="394" ht="14.25">
      <c r="B394" s="5"/>
    </row>
    <row r="395" ht="14.25">
      <c r="B395" s="5"/>
    </row>
    <row r="396" ht="14.25">
      <c r="B396" s="5"/>
    </row>
    <row r="397" ht="14.25">
      <c r="B397" s="5"/>
    </row>
    <row r="398" ht="14.25">
      <c r="B398" s="5"/>
    </row>
    <row r="399" ht="14.25">
      <c r="B399" s="5"/>
    </row>
    <row r="400" ht="14.25">
      <c r="B400" s="5"/>
    </row>
    <row r="401" ht="14.25">
      <c r="B401" s="5"/>
    </row>
    <row r="402" ht="14.25">
      <c r="B402" s="5"/>
    </row>
    <row r="403" ht="14.25">
      <c r="B403" s="5"/>
    </row>
    <row r="404" ht="14.25">
      <c r="B404" s="5"/>
    </row>
    <row r="405" ht="14.25">
      <c r="B405" s="5"/>
    </row>
    <row r="406" ht="14.25">
      <c r="B406" s="5"/>
    </row>
    <row r="407" ht="14.25">
      <c r="B407" s="5"/>
    </row>
    <row r="408" ht="14.25">
      <c r="B408" s="5"/>
    </row>
    <row r="409" ht="14.25">
      <c r="B409" s="5"/>
    </row>
    <row r="410" ht="14.25">
      <c r="B410" s="5"/>
    </row>
    <row r="411" ht="14.25">
      <c r="B411" s="5"/>
    </row>
    <row r="412" ht="14.25">
      <c r="B412" s="5"/>
    </row>
    <row r="413" ht="14.25">
      <c r="B413" s="5"/>
    </row>
    <row r="414" ht="14.25">
      <c r="B414" s="5"/>
    </row>
    <row r="415" ht="14.25">
      <c r="B415" s="5"/>
    </row>
    <row r="416" ht="14.25">
      <c r="B416" s="5"/>
    </row>
    <row r="417" ht="14.25">
      <c r="B417" s="5"/>
    </row>
  </sheetData>
  <sheetProtection/>
  <mergeCells count="33">
    <mergeCell ref="A8:A10"/>
    <mergeCell ref="B8:B10"/>
    <mergeCell ref="M9:M10"/>
    <mergeCell ref="N9:N10"/>
    <mergeCell ref="E8:F8"/>
    <mergeCell ref="G9:G10"/>
    <mergeCell ref="P9:P10"/>
    <mergeCell ref="L9:L10"/>
    <mergeCell ref="F1:P3"/>
    <mergeCell ref="A4:O4"/>
    <mergeCell ref="A5:O5"/>
    <mergeCell ref="A6:O6"/>
    <mergeCell ref="A7:O7"/>
    <mergeCell ref="G8:J8"/>
    <mergeCell ref="K8:N8"/>
    <mergeCell ref="O8:P8"/>
    <mergeCell ref="B12:P12"/>
    <mergeCell ref="G14:G15"/>
    <mergeCell ref="J14:J15"/>
    <mergeCell ref="C8:C10"/>
    <mergeCell ref="D8:D10"/>
    <mergeCell ref="O9:O10"/>
    <mergeCell ref="I9:I10"/>
    <mergeCell ref="K9:K10"/>
    <mergeCell ref="H9:H10"/>
    <mergeCell ref="J9:J10"/>
    <mergeCell ref="B38:P38"/>
    <mergeCell ref="B19:P19"/>
    <mergeCell ref="G21:G23"/>
    <mergeCell ref="J21:J23"/>
    <mergeCell ref="G25:G26"/>
    <mergeCell ref="J25:J26"/>
    <mergeCell ref="B28:P28"/>
  </mergeCells>
  <printOptions/>
  <pageMargins left="0.16" right="0.16" top="0.25" bottom="0.17" header="0.16" footer="0.16"/>
  <pageSetup horizontalDpi="600" verticalDpi="600" orientation="landscape" paperSize="9" scale="65" r:id="rId1"/>
  <ignoredErrors>
    <ignoredError sqref="F13 E21 E29 E30:E36 E39:F39 E41:J42 H40:I40 H39:I39" twoDigitTextYear="1"/>
    <ignoredError sqref="A29:A36 A39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Селезнева</dc:creator>
  <cp:keywords/>
  <dc:description/>
  <cp:lastModifiedBy>miloserdova</cp:lastModifiedBy>
  <cp:lastPrinted>2012-06-01T05:54:54Z</cp:lastPrinted>
  <dcterms:created xsi:type="dcterms:W3CDTF">2009-05-14T13:33:22Z</dcterms:created>
  <dcterms:modified xsi:type="dcterms:W3CDTF">2012-06-01T05:55:15Z</dcterms:modified>
  <cp:category/>
  <cp:version/>
  <cp:contentType/>
  <cp:contentStatus/>
</cp:coreProperties>
</file>