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tabRatio="736" activeTab="2"/>
  </bookViews>
  <sheets>
    <sheet name="образование 2" sheetId="1" r:id="rId1"/>
    <sheet name="допмеры 3" sheetId="2" r:id="rId2"/>
    <sheet name="доступность 4" sheetId="3" r:id="rId3"/>
    <sheet name="ВЦП (Росляково) 5" sheetId="4" r:id="rId4"/>
    <sheet name="АВЦП 6" sheetId="5" r:id="rId5"/>
  </sheets>
  <definedNames>
    <definedName name="_xlnm.Print_Titles" localSheetId="4">'АВЦП 6'!$4:$6</definedName>
    <definedName name="_xlnm.Print_Titles" localSheetId="3">'ВЦП (Росляково) 5'!$3:$5</definedName>
    <definedName name="_xlnm.Print_Titles" localSheetId="1">'допмеры 3'!$4:$6</definedName>
    <definedName name="_xlnm.Print_Titles" localSheetId="2">'доступность 4'!$4:$6</definedName>
    <definedName name="_xlnm.Print_Titles" localSheetId="0">'образование 2'!$47:$49</definedName>
    <definedName name="_xlnm.Print_Area" localSheetId="4">'АВЦП 6'!$A$1:$M$23</definedName>
  </definedNames>
  <calcPr fullCalcOnLoad="1"/>
</workbook>
</file>

<file path=xl/sharedStrings.xml><?xml version="1.0" encoding="utf-8"?>
<sst xmlns="http://schemas.openxmlformats.org/spreadsheetml/2006/main" count="513" uniqueCount="193">
  <si>
    <t>Приложение</t>
  </si>
  <si>
    <t>отчетный период (6 мес., 9 мес., год)</t>
  </si>
  <si>
    <t>№ п/п</t>
  </si>
  <si>
    <t>Цель, задачи, мероприятия</t>
  </si>
  <si>
    <t>Срок выполнения (квартал,    год)</t>
  </si>
  <si>
    <t>Объемы финансирования, тыс. руб.</t>
  </si>
  <si>
    <t>Процент освоения, % (гр. 6/ гр. 5)</t>
  </si>
  <si>
    <t xml:space="preserve">Показатели (индикаторы) результативности выполнения мероприятий    </t>
  </si>
  <si>
    <t>Исполнители,  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</si>
  <si>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</si>
  <si>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</si>
  <si>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Наименова-ние, ед. измерения</t>
  </si>
  <si>
    <t>План</t>
  </si>
  <si>
    <t>Факт</t>
  </si>
  <si>
    <t>Процент  исполнения, %</t>
  </si>
  <si>
    <t>1.1.</t>
  </si>
  <si>
    <t xml:space="preserve">Всего:        </t>
  </si>
  <si>
    <t xml:space="preserve">в т.ч.:       </t>
  </si>
  <si>
    <t xml:space="preserve">МБ            </t>
  </si>
  <si>
    <t xml:space="preserve">ОБ            </t>
  </si>
  <si>
    <t xml:space="preserve">ФБ            </t>
  </si>
  <si>
    <t xml:space="preserve">ВБ    </t>
  </si>
  <si>
    <t>1.2.</t>
  </si>
  <si>
    <t>Итого по задаче 1</t>
  </si>
  <si>
    <t>2.1.</t>
  </si>
  <si>
    <t>Итого по задаче 2</t>
  </si>
  <si>
    <t>Инвестиции в основной капитал:  в т.ч.:</t>
  </si>
  <si>
    <t>капитальный ремонт</t>
  </si>
  <si>
    <t>оборудование</t>
  </si>
  <si>
    <t>транспортные средства и т.д.</t>
  </si>
  <si>
    <t>…</t>
  </si>
  <si>
    <t>1. Финансовое обеспечение муниципальной программы</t>
  </si>
  <si>
    <t>Источники финансирования</t>
  </si>
  <si>
    <t xml:space="preserve">Всего, в т.ч.:        </t>
  </si>
  <si>
    <t xml:space="preserve">                           наименование подпрограммы/ ВЦП/ АВЦП </t>
  </si>
  <si>
    <t>1.3.</t>
  </si>
  <si>
    <t>МБ</t>
  </si>
  <si>
    <t>2.2.</t>
  </si>
  <si>
    <t xml:space="preserve">Цель: обеспечение доступности и качества дополнительных мер социальной поддержки                                                                            </t>
  </si>
  <si>
    <t>Количество инвалидов, получивших материальную помощь, чел.</t>
  </si>
  <si>
    <t>КСПВООДМ</t>
  </si>
  <si>
    <t>2.3.</t>
  </si>
  <si>
    <t>Количество граждан, которым были предоставлены социально-бытовые услуги, чел.</t>
  </si>
  <si>
    <t>Количество получателей ежемесячной доплаты к государственной (трудовой) пенсии, чел.</t>
  </si>
  <si>
    <t>Количество получателей ежегодной едино времен ной материаль ной помощи на санаторное лечение и оздорови тельные мероприятия, чел.</t>
  </si>
  <si>
    <t>Количество обращений на возмещение за ритуальные услуги, ед.</t>
  </si>
  <si>
    <t>Источники финансиро-вания</t>
  </si>
  <si>
    <t>Наименование, ед. измерения</t>
  </si>
  <si>
    <t>КО</t>
  </si>
  <si>
    <t>Количество приемных родителей, чел.</t>
  </si>
  <si>
    <t>Число детей, над которыми установлен социальный и постинтернатный патронат, чел.</t>
  </si>
  <si>
    <t>Число детей-сирот и детей, оставшихся без попечения родителей, лиц из их числа, которым предоставлена ежемесячная жилищно- коммунальная выплата, чел.</t>
  </si>
  <si>
    <t>2.4.</t>
  </si>
  <si>
    <t>КИО</t>
  </si>
  <si>
    <t>2.5.</t>
  </si>
  <si>
    <t>Доля отремонтированных квартир (жилых помещений), закрепленных за детьми-сиротами и детьми, оставшимися без попечения родителей, от общего запланированного количества, %</t>
  </si>
  <si>
    <t>2.6.</t>
  </si>
  <si>
    <t>Организация мероприятий по ремонту квартир (жилых помещений), закрепленных за лицами из числа детей-сирот и детей, оставшихся без попечения родителей</t>
  </si>
  <si>
    <t>Доля отремонтированных квартир (жилых помещений), закрепленных за лицами из числа детей-сирот и детей, оставшихся без попечения родителей, от общего запланированного количества, %</t>
  </si>
  <si>
    <t xml:space="preserve">Всего по программе (подпрограмме), в том числе: </t>
  </si>
  <si>
    <t>2.</t>
  </si>
  <si>
    <t>ОБ</t>
  </si>
  <si>
    <t xml:space="preserve">                                                        наименование программы </t>
  </si>
  <si>
    <t>ФБ</t>
  </si>
  <si>
    <t>Исполнители, перечень организаций, участвующих в реализации мероприятий</t>
  </si>
  <si>
    <t>Количество получателей единого социального проездного билета, чел.</t>
  </si>
  <si>
    <t>Цель: повышение эффективности реализации прав на меры социальной поддержки отдельных категорий граждан в связи с упразднением поселка городского типа Росляково</t>
  </si>
  <si>
    <t>КЖП</t>
  </si>
  <si>
    <t>1.</t>
  </si>
  <si>
    <t>Количество получателей ежемесячной жилищно-коммунальной выплаты, чел.</t>
  </si>
  <si>
    <t>Доля приобретенных жилых помещений от общего количества запланированных, %</t>
  </si>
  <si>
    <t>Задача 2: обеспечение социальных гарантий отдельных категорий граждан</t>
  </si>
  <si>
    <t>Количество граждан, получивших материальную помощь, чел.</t>
  </si>
  <si>
    <t>Количество детей - сирот и детей, оставшихся без попечения родителей, воспитывающихся в приемных семьях, чел.</t>
  </si>
  <si>
    <t xml:space="preserve">Общее количество граждан, получивших дополнительные меры социальной поддержки, чел. </t>
  </si>
  <si>
    <t>Цель: обеспечение развития семейных форм устройства и оказание мер социальной поддержки детям-сиротам и детям, оставшимся без попечения родителей, лицам из их числа</t>
  </si>
  <si>
    <t>Основное мероприятие: развитие семейных форм устройства детей-сирот и детей, оставшихся без попечения родителей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</si>
  <si>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</si>
  <si>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Доля детей-сирот и детей, оставшихся без попечения родителей, устроенных в замещающие семьи, от общей численности детей-сирот и детей, оставшихся без попечения родителей, %</t>
  </si>
  <si>
    <t>Количество детей-сирот и детей, оставшихся без попечения родителей, воспитывающихся в семьях опекунов, попечителей, чел.</t>
  </si>
  <si>
    <t>Проведение тренингов, мастер-классов для приемных родителей</t>
  </si>
  <si>
    <t>Не требует финансирования</t>
  </si>
  <si>
    <t>Количество проведенных тренингов, мастер-классов для приемных родителей, ед.</t>
  </si>
  <si>
    <t>Основное мероприятие: обеспечение защиты жилищных и имущественных прав детей-сирот и детей, оставшихся без попечения родителей, лиц из их числа, профилактика социального сиротства</t>
  </si>
  <si>
    <t>Доля детей-сирот, детей, оставшихся без попечения родителей, лиц из их числа, получающих ежемесячную жилищно-коммунальную выплату, от числа имеющих основания для предоставления ежемесячной жилищно-коммунальной выплаты, %</t>
  </si>
  <si>
    <t>Количество приобретенных жилых помещений детям-сиротам и детям, оставшимся без попечения родителей, лицам из их числа по договорам найма специализированных жилых помещений, ед.</t>
  </si>
  <si>
    <t>Количество отремонтированных квартир (жилых помещений), закрепленных за детьми-сиротами, детьми, оставшимися без попечения родителей, лицами из их числа, ед.</t>
  </si>
  <si>
    <t>Субвенция на реализацию Закона Мурманской области «О патронате»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</si>
  <si>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</si>
  <si>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</si>
  <si>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</si>
  <si>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Обеспечение жилыми помещениями детей-сирот и детей, оставшихся без попечения родителей, лиц из их числа по договорам найма, да-1; нет -0 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</si>
  <si>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 сиротами и детьми, оставшимися без попечения родителей, лицами из числа детей-сирот и детей, оставшихся без попечения родителей</t>
  </si>
  <si>
    <t xml:space="preserve">Задача 1:  усиление адресной направленности дополнительных мер социальной поддержки отдельных категорий граждан                                                                </t>
  </si>
  <si>
    <t xml:space="preserve">Расходы на обеспечение деятельности (оказание услуг) подведомственных учреждений, в том числе на предоставление муниципаль
ным бюджетным и автономным учреждениям субсидий
</t>
  </si>
  <si>
    <t xml:space="preserve">Обеспечение социальных гарантий и усиление адресной направленнос
ти дополнитель
ных мер социальной поддержки отдельных категорий граждан
</t>
  </si>
  <si>
    <t xml:space="preserve">Предоставление дополнительного пенсионного обеспечения муниципальным служащим в органах местного самоуправле
ния муниципально
го образования город Мурманск и лицам, замещавшим муниципаль
ные должности в муниципаль
ном образовании город Мурманск
</t>
  </si>
  <si>
    <t xml:space="preserve">Количество граждан, получающих дополнительное пенсионное обеспечение, чел.
</t>
  </si>
  <si>
    <t xml:space="preserve">Предоставление материальной поддержки отдельным категориям граждан, да – 1, 
нет – 0
</t>
  </si>
  <si>
    <t>Оказание материальной помощи лицам, оказавшимся в трудной жизненной ситуации</t>
  </si>
  <si>
    <t>Оказание материальной помощи инвалидам</t>
  </si>
  <si>
    <t>Организация размещения лиц, вынужденно покинувших территорию Украины, на территории муниципального образования город Мурманск</t>
  </si>
  <si>
    <t>Всего:                                                в т.ч.</t>
  </si>
  <si>
    <t xml:space="preserve">Количество размещенных лиц, чел.
</t>
  </si>
  <si>
    <t>3.</t>
  </si>
  <si>
    <t>Количество получателей льгот, установленных Почетным гражданам города-героя Мурманска и членам их семей, чел.</t>
  </si>
  <si>
    <t>3.1.</t>
  </si>
  <si>
    <t xml:space="preserve">Реализация положения о звании «Почетный гражданин города-героя Мурманска» в части предоставления ежемесячной доплаты к государствен
ной (трудовой) пенсии
</t>
  </si>
  <si>
    <t>3.2.</t>
  </si>
  <si>
    <t xml:space="preserve">Реализация положения о звании «Почетный гражданин города-героя Мурманска» в части предоставления ежегодной единовременной материальной помощи на санаторное лечение и оздоровительные мероприятия
</t>
  </si>
  <si>
    <t>3.3.</t>
  </si>
  <si>
    <t>Реализация положения о звании «Почетный гражданин города-героя Мурманска» в части обеспечения единым социальным проездным билетом</t>
  </si>
  <si>
    <t>3.4.</t>
  </si>
  <si>
    <t xml:space="preserve">Реализация положения о звании «Почетный гражданин города-героя Мурманска» в части возмещения расходов за ритуальные услуги, оказанные специализиро
ванными организациями
</t>
  </si>
  <si>
    <t>Цель: обеспечение реализации мероприятий в сфере предоставления населению города Мурманска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 через эффективное выполнение муниципальных функций</t>
  </si>
  <si>
    <t>Кол-во выполняемых функций, ед.</t>
  </si>
  <si>
    <t>Расходы на выплаты по оплате труда работников органов местного самоуправления</t>
  </si>
  <si>
    <t>Количество специалистов, ед.</t>
  </si>
  <si>
    <t>Расходы на обеспечение функций работников органов местного самоуправления</t>
  </si>
  <si>
    <t>Обеспечение выполнения функций, да – 1, нет – 0</t>
  </si>
  <si>
    <t xml:space="preserve">Субвенция на реализацию Закона Мурманской области
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
</t>
  </si>
  <si>
    <t xml:space="preserve">Обеспечение реализации переданных государственных полномочий (да – 1, нет – 0)
</t>
  </si>
  <si>
    <t>Основное мероприятие: эффективное управление в сфере предоставления населению города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</si>
  <si>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Основное мероприятие: реализация прав на меры социальной поддержки отдельных категорий граждан в связи с упразднением поселка городского типа Росляково</t>
  </si>
  <si>
    <t>Количество осуществляемых государственных полномочий, ед.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</si>
  <si>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предоставлению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«О сохранении права на меры социальной поддержки отдельных категорий граждан в связи с упразднением поселка городского типа Росляково»</t>
  </si>
  <si>
    <t>Предоставление информации об оказании государственной услуги по предоставлению ежемесячной денежной выплаты на оплату коммунальных услуг и (или) коммунальных услуг</t>
  </si>
  <si>
    <t>Количество предоставляемых отчетов в Министерство социального развития Мурманской области, ед.</t>
  </si>
  <si>
    <t>Основное мероприятие: обеспечение дополнительных мер социальной поддержки отдельных категорий граждан</t>
  </si>
  <si>
    <t>Всего, в т.ч.: МБ</t>
  </si>
  <si>
    <t>Обеспечение финансирования дополнительных мер социальной поддержки отдельных категорий граждан, да – 1, нет – 0</t>
  </si>
  <si>
    <t xml:space="preserve">Количество трудоустроенных граждан, чел.
</t>
  </si>
  <si>
    <t>Доля совершеннолетних граждан, трудоустроенных за счет средств бюджета муниципального образования город Мурманск, от общего количества зарегистрированных в качестве безработных, %</t>
  </si>
  <si>
    <t>Доля отремонтированных квартир ветеранов ВОв от общего количества стоящих на очереди в КСПВООДМ на проведение ремонтных работ, %</t>
  </si>
  <si>
    <t>Доля граждан, получивших дополнительные меры социальной поддержки, от общего количества обратившихся в КСПВООДМ, %</t>
  </si>
  <si>
    <t>Количество льгот, установленных Почетным гражданам города-героя Мурманска и членам их семей, шт.</t>
  </si>
  <si>
    <t>Основное мероприятие: оказание материальной поддержки отдельным категориям граждан</t>
  </si>
  <si>
    <t>Основное мероприятие: обеспечение реализации льгот лицам, удостоенным звания «Почетный гражданин города-героя Мурманска»</t>
  </si>
  <si>
    <t>Создание условий для реализации мероприятий в сфере предоставления населению города Мурманска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</si>
  <si>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Всего по программе (подпрограмме)</t>
  </si>
  <si>
    <t>Отчет о реализации муниципальной программы "Социальная поддержка" на 2014-2019 годы</t>
  </si>
  <si>
    <t>2017 год</t>
  </si>
  <si>
    <t>1.4.</t>
  </si>
  <si>
    <t>Организация мероприятий по ремонту квартир ветеранов Великой Отечественной войны</t>
  </si>
  <si>
    <t>КСПВООДМ, КГТР, ММКУ УКС</t>
  </si>
  <si>
    <t xml:space="preserve">Количество отремонтированных квартир ветеранов Великой Отечественной войны, ед.
</t>
  </si>
  <si>
    <t xml:space="preserve">Цель: создание безбарьерной среды для инвалидов и других маломобильных групп населений на территории города Мурманска                                                                          </t>
  </si>
  <si>
    <r>
      <t xml:space="preserve">Количество объектов социальной и транспортной инфраструктуры, </t>
    </r>
    <r>
      <rPr>
        <sz val="10"/>
        <color indexed="8"/>
        <rFont val="Times New Roman"/>
        <family val="1"/>
      </rPr>
      <t>соответствующих требованиям по обеспечению их доступности для инвалидов</t>
    </r>
    <r>
      <rPr>
        <sz val="10"/>
        <color indexed="8"/>
        <rFont val="Times New Roman"/>
        <family val="1"/>
      </rPr>
      <t xml:space="preserve"> и других маломобильных групп населения, ед.</t>
    </r>
    <r>
      <rPr>
        <sz val="10"/>
        <color indexed="8"/>
        <rFont val="Times New Roman"/>
        <family val="1"/>
      </rPr>
      <t xml:space="preserve"> </t>
    </r>
  </si>
  <si>
    <t>Количество учреждений молодежной политики, в которых создана безбарьерная среда для инвалидов и других групп населения, ед.</t>
  </si>
  <si>
    <t>Удельный вес транспортных средств, используемых для предоставления услуг населению, соответствующих требованиям по обеспечению их доступности для инвалидов (от общего количества транспортных средств, на которых осуществляются перевозки пассажиров), %</t>
  </si>
  <si>
    <t>Доля образовательных организаций дополнительного образования, в которых создана безбарьерная среда для инклюзивного образования детей-инвалидов, детей с ограниченными возможностями здоровья, в общем количестве образовательных организаций дополнительного образования, %</t>
  </si>
  <si>
    <t>Количество образовательных организаций дополнительного образования, в которых создана безбарьерная среда для инклюзивного образования детей-инвалидов, детей с ограниченными возможностями здоровья, в общем количестве образовательных организаций дополнительного образования, ед.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</si>
  <si>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%</t>
  </si>
  <si>
    <t>Количество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ед.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</si>
  <si>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%</t>
  </si>
  <si>
    <t>Количество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ед.</t>
  </si>
  <si>
    <t>Доля мероприятий, в проведении которых задействованы лица с ограниченными возможностями здоровья, в культурно-досуговых учреждениях города Мурманска от общего количества мероприятий, проведенных в культурно-досуговых учреждениях города Мурманска, %</t>
  </si>
  <si>
    <t>Доля специалистов учреждений культуры, прошедших обучение (инструктирование) по вопросам, связанным с особенностями предоставления услуг инвалидам в зависимости от стойких расстройств функций организма (зрения, слуха, опорно-двигательного аппарата), от общего числа специалистов, %</t>
  </si>
  <si>
    <t xml:space="preserve">Основное мероприятие: проведение мероприятий по созданию безбарьерной среды
</t>
  </si>
  <si>
    <t>Создание безбарьерной среды для жителей города Мурманска, да – 1, нет - 0</t>
  </si>
  <si>
    <t xml:space="preserve">Приобретение подвижного состава специализированного наземного городского транспорта общего пользования
</t>
  </si>
  <si>
    <t xml:space="preserve">Количество приобретенных транспортных средств, ед.
</t>
  </si>
  <si>
    <t xml:space="preserve"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
</t>
  </si>
  <si>
    <t>Количество объектов с благоустроенной входной группой для доступа инвалидов и других маломобильных групп населения, ед.</t>
  </si>
  <si>
    <t>Всего:</t>
  </si>
  <si>
    <t xml:space="preserve">КСПВООДМ,
МАУ МП «Объединение молодежных центров»
</t>
  </si>
  <si>
    <t>Создание в образовательных учреждениях города Мурманска безбарьерной среды для инклюзивного образования детей-инвалидов, детей с ограниченными возможностями здоровья, да - 1; нет - 0</t>
  </si>
  <si>
    <t xml:space="preserve">КО, 2017 год – МБДОУ № 97, МБДОУ № 129, МБОУ ДОД 
г. Мурманска Первомайский дом детского творчества,
ДЮСАШ № 15
</t>
  </si>
  <si>
    <t>Создание в учреждениях культуры города Мурманска безбарьерной среды для инвалидов и других маломобильных групп населения, да - 1; нет - 0</t>
  </si>
  <si>
    <t>КК, МБОУДО ДХШ, МБОУДО ДМШ № 3, МБУК ДК «Первомайский», МБУК ЦДБ</t>
  </si>
  <si>
    <t>Число детей-сирот и детей, оставшихся без попечения родителей, лиц из их числа, чел.</t>
  </si>
  <si>
    <t xml:space="preserve">КГТР, ММКУ УКС </t>
  </si>
  <si>
    <t>Доля граждан, получивших ежемесячную жилищно-коммунальную выплату, в общем числе граждан, работающих в муниципальных учреждениях на территории района Росляково, обратившихся за получением жилищно-коммунальной выплаты</t>
  </si>
  <si>
    <t xml:space="preserve">КРГХ, АО «Электротранспорт»,  КСПВООДМ,
МАУ МП «Объединение молодежных центров», КО, МБДОУ № 97, МБДОУ № 129, МБОУ ДОД г. Мурманска Первомайский дом детского творчества, ДЮСАШ № 15, МБДОУ № 82, МБДОУ № 130, МБОУ ДОД г. Мурманска Дом детского творчества им. А. Бредова, ДЮСАШ № 15, МБОУ СОШ № 23, МБОУ Гимназия № 5, МБДОУ № 89, МБДОУ № 125, МБОУ ДОД г. Мурманска Дом детского творчества им. А. Торцева, ДЮСАШ № 15, КК, МБОУДО ДХШ, МБОУДО ДМШ № 3, МБУК ДК «Первомайский», МБУК ЦДБ
</t>
  </si>
  <si>
    <t>КРГХ, АО «Электротранспорт»</t>
  </si>
  <si>
    <t>Мероприятия государственной программы Российской Федерации «Доступная среда» на 2011-2020 годы</t>
  </si>
  <si>
    <t>Число дошкольных образовательных организаций, в которых создана универсальная безбарьерная среда для инклюзивного образования детей-инвалидов в текущем финансовом году, ед.</t>
  </si>
  <si>
    <t>Учреждения дополнительного образования, подведомственные КО</t>
  </si>
  <si>
    <t>Число детей-инвалидов в возрасте от 5 до 18 лет, получающих дополнительное образование, чел.</t>
  </si>
  <si>
    <t xml:space="preserve">Всего, в т.ч.: </t>
  </si>
  <si>
    <t xml:space="preserve">Процент освоения, % (гр. 4/ гр. 3*100%)
</t>
  </si>
  <si>
    <t xml:space="preserve">Кассовый расход, тыс. руб.
</t>
  </si>
  <si>
    <t xml:space="preserve">Объем финансирования в соответствии с действующей редакцией муниципальной программы, тыс. руб. </t>
  </si>
  <si>
    <t>Уточненные бюджетные ассигнования на год в соответствии с решением Совета депутатов города Мурманска о бюджете, тыс. руб.</t>
  </si>
  <si>
    <t>Доля детей-сирот и детей, оставшихся без попечения родителей, охваченных дополнительными мерами социальной поддержки, в соответствии с нормативными правовыми актами Мурманской области, %.</t>
  </si>
  <si>
    <t>за 2017 год</t>
  </si>
  <si>
    <r>
      <t xml:space="preserve">2. Отчет о реализации подпрограммы </t>
    </r>
    <r>
      <rPr>
        <b/>
        <u val="single"/>
        <sz val="14"/>
        <color indexed="8"/>
        <rFont val="Times New Roman"/>
        <family val="1"/>
      </rPr>
      <t>"Оказание мер социальной поддержки детям-сиротам и детям, оставшимся без попечения родителей, лицам из их числа" на 2014 - 2019 годы за 2017 год</t>
    </r>
  </si>
  <si>
    <r>
      <t xml:space="preserve">3. Отчет о реализации подпрограммы </t>
    </r>
    <r>
      <rPr>
        <b/>
        <u val="single"/>
        <sz val="12"/>
        <color indexed="8"/>
        <rFont val="Times New Roman"/>
        <family val="1"/>
      </rPr>
      <t>"Дополнительные меры социальной поддержки отдельных категорий граждан" на 2014-2019 годы за 2017 год</t>
    </r>
  </si>
  <si>
    <r>
      <t xml:space="preserve">4. Отчет о реализации подпрограммы </t>
    </r>
    <r>
      <rPr>
        <b/>
        <u val="single"/>
        <sz val="12"/>
        <color indexed="8"/>
        <rFont val="Times New Roman"/>
        <family val="1"/>
      </rPr>
      <t>«Создание доступной среды для инвалидов и других маломобильных групп населения на территории города Мурманска» на 2017 - 2019 годы за 2017 год</t>
    </r>
  </si>
  <si>
    <r>
      <t xml:space="preserve">6. Отчет о реализации АВЦП </t>
    </r>
    <r>
      <rPr>
        <b/>
        <u val="single"/>
        <sz val="12"/>
        <color indexed="8"/>
        <rFont val="Times New Roman"/>
        <family val="1"/>
      </rPr>
      <t xml:space="preserve">"Обеспечение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Мурманска" на 2014-2019 годы за 2017 год </t>
    </r>
  </si>
  <si>
    <r>
      <t xml:space="preserve">5. Отчет о реализации ВЦП </t>
    </r>
    <r>
      <rPr>
        <b/>
        <u val="single"/>
        <sz val="12"/>
        <color indexed="8"/>
        <rFont val="Times New Roman"/>
        <family val="1"/>
      </rPr>
      <t>"Социальная поддержка отдельных категорий граждан жилого района Росляково" на 2015-2019 годы за 2017 год</t>
    </r>
  </si>
  <si>
    <t xml:space="preserve">Единовременная материальная помощь участникам и инвалидам Великой Отечественной войны в связи с празднованием Дня Победы
</t>
  </si>
  <si>
    <t>Количество участников и инвалидов Великой Отечественной войны ВОв, получивших единовременную материальную помощь, чел.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</si>
</sst>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;[Red]0.00"/>
    <numFmt numFmtId="180" formatCode="#,##0.0_р_.;[Red]\-#,##0.0_р_."/>
    <numFmt numFmtId="181" formatCode="#,##0.0_ ;[Red]\-#,##0.0\ "/>
    <numFmt numFmtId="182" formatCode="#,##0.000_р_.;[Red]\-#,##0.000_р_."/>
    <numFmt numFmtId="183" formatCode="#,##0.0000_р_.;[Red]\-#,##0.0000_р_."/>
    <numFmt numFmtId="184" formatCode="#,##0.00000_р_.;[Red]\-#,##0.00000_р_."/>
    <numFmt numFmtId="185" formatCode="#,##0.000000_р_.;[Red]\-#,##0.000000_р_."/>
    <numFmt numFmtId="186" formatCode="#,##0.0000000_р_.;[Red]\-#,##0.0000000_р_."/>
    <numFmt numFmtId="187" formatCode="#,##0.00000000_р_.;[Red]\-#,##0.00000000_р_."/>
    <numFmt numFmtId="188" formatCode="_-* #,##0.0_р_._-;\-* #,##0.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172" fontId="46" fillId="0" borderId="10" xfId="0" applyNumberFormat="1" applyFont="1" applyBorder="1" applyAlignment="1">
      <alignment vertical="top" wrapText="1"/>
    </xf>
    <xf numFmtId="173" fontId="46" fillId="0" borderId="11" xfId="0" applyNumberFormat="1" applyFont="1" applyBorder="1" applyAlignment="1">
      <alignment vertical="top" wrapText="1"/>
    </xf>
    <xf numFmtId="173" fontId="46" fillId="0" borderId="10" xfId="0" applyNumberFormat="1" applyFont="1" applyBorder="1" applyAlignment="1">
      <alignment vertical="top" wrapText="1"/>
    </xf>
    <xf numFmtId="173" fontId="46" fillId="0" borderId="12" xfId="0" applyNumberFormat="1" applyFont="1" applyBorder="1" applyAlignment="1">
      <alignment vertical="top" wrapText="1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72" fontId="45" fillId="0" borderId="10" xfId="0" applyNumberFormat="1" applyFont="1" applyBorder="1" applyAlignment="1">
      <alignment vertical="top" wrapText="1"/>
    </xf>
    <xf numFmtId="172" fontId="46" fillId="0" borderId="10" xfId="0" applyNumberFormat="1" applyFont="1" applyBorder="1" applyAlignment="1">
      <alignment horizontal="right" vertical="top" wrapText="1"/>
    </xf>
    <xf numFmtId="0" fontId="46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173" fontId="46" fillId="0" borderId="14" xfId="0" applyNumberFormat="1" applyFont="1" applyBorder="1" applyAlignment="1">
      <alignment vertical="top" wrapText="1"/>
    </xf>
    <xf numFmtId="173" fontId="46" fillId="0" borderId="16" xfId="0" applyNumberFormat="1" applyFont="1" applyBorder="1" applyAlignment="1">
      <alignment vertical="top" wrapText="1"/>
    </xf>
    <xf numFmtId="173" fontId="46" fillId="0" borderId="17" xfId="0" applyNumberFormat="1" applyFont="1" applyBorder="1" applyAlignment="1">
      <alignment vertical="top" wrapText="1"/>
    </xf>
    <xf numFmtId="173" fontId="46" fillId="0" borderId="18" xfId="0" applyNumberFormat="1" applyFont="1" applyBorder="1" applyAlignment="1">
      <alignment vertical="top" wrapText="1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45" fillId="0" borderId="16" xfId="0" applyFont="1" applyBorder="1" applyAlignment="1">
      <alignment vertical="top" wrapText="1"/>
    </xf>
    <xf numFmtId="0" fontId="45" fillId="0" borderId="18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right" vertical="top" wrapText="1"/>
    </xf>
    <xf numFmtId="180" fontId="45" fillId="0" borderId="10" xfId="0" applyNumberFormat="1" applyFont="1" applyFill="1" applyBorder="1" applyAlignment="1">
      <alignment horizontal="center" vertical="top" wrapText="1"/>
    </xf>
    <xf numFmtId="38" fontId="45" fillId="0" borderId="10" xfId="0" applyNumberFormat="1" applyFont="1" applyFill="1" applyBorder="1" applyAlignment="1">
      <alignment horizontal="center" vertical="top" wrapText="1"/>
    </xf>
    <xf numFmtId="172" fontId="45" fillId="0" borderId="17" xfId="0" applyNumberFormat="1" applyFont="1" applyFill="1" applyBorder="1" applyAlignment="1">
      <alignment horizontal="center" vertical="top" wrapText="1"/>
    </xf>
    <xf numFmtId="180" fontId="45" fillId="0" borderId="16" xfId="0" applyNumberFormat="1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vertical="top" wrapText="1"/>
    </xf>
    <xf numFmtId="180" fontId="45" fillId="0" borderId="17" xfId="0" applyNumberFormat="1" applyFont="1" applyFill="1" applyBorder="1" applyAlignment="1">
      <alignment horizontal="center" vertical="top" wrapText="1"/>
    </xf>
    <xf numFmtId="180" fontId="45" fillId="0" borderId="18" xfId="0" applyNumberFormat="1" applyFont="1" applyFill="1" applyBorder="1" applyAlignment="1">
      <alignment horizontal="center" vertical="top" wrapText="1"/>
    </xf>
    <xf numFmtId="173" fontId="45" fillId="0" borderId="11" xfId="0" applyNumberFormat="1" applyFont="1" applyBorder="1" applyAlignment="1">
      <alignment vertical="top" wrapText="1"/>
    </xf>
    <xf numFmtId="173" fontId="46" fillId="0" borderId="13" xfId="0" applyNumberFormat="1" applyFont="1" applyBorder="1" applyAlignment="1">
      <alignment/>
    </xf>
    <xf numFmtId="173" fontId="46" fillId="0" borderId="19" xfId="0" applyNumberFormat="1" applyFont="1" applyBorder="1" applyAlignment="1">
      <alignment vertical="top" wrapText="1"/>
    </xf>
    <xf numFmtId="173" fontId="46" fillId="0" borderId="20" xfId="0" applyNumberFormat="1" applyFont="1" applyBorder="1" applyAlignment="1">
      <alignment vertical="top" wrapText="1"/>
    </xf>
    <xf numFmtId="173" fontId="46" fillId="0" borderId="15" xfId="0" applyNumberFormat="1" applyFont="1" applyBorder="1" applyAlignment="1">
      <alignment vertical="top"/>
    </xf>
    <xf numFmtId="173" fontId="46" fillId="0" borderId="21" xfId="0" applyNumberFormat="1" applyFont="1" applyBorder="1" applyAlignment="1">
      <alignment vertical="top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7" fillId="0" borderId="0" xfId="0" applyFont="1" applyAlignment="1">
      <alignment horizontal="left" vertical="center"/>
    </xf>
    <xf numFmtId="181" fontId="45" fillId="0" borderId="0" xfId="0" applyNumberFormat="1" applyFont="1" applyAlignment="1">
      <alignment horizontal="center" vertical="center"/>
    </xf>
    <xf numFmtId="172" fontId="45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/>
    </xf>
    <xf numFmtId="180" fontId="4" fillId="0" borderId="14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16" fontId="46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172" fontId="45" fillId="0" borderId="10" xfId="0" applyNumberFormat="1" applyFont="1" applyBorder="1" applyAlignment="1">
      <alignment horizontal="right" vertical="top" wrapText="1"/>
    </xf>
    <xf numFmtId="173" fontId="46" fillId="0" borderId="10" xfId="0" applyNumberFormat="1" applyFont="1" applyBorder="1" applyAlignment="1">
      <alignment vertical="top"/>
    </xf>
    <xf numFmtId="173" fontId="46" fillId="0" borderId="22" xfId="0" applyNumberFormat="1" applyFont="1" applyBorder="1" applyAlignment="1">
      <alignment vertical="top" wrapText="1"/>
    </xf>
    <xf numFmtId="173" fontId="46" fillId="0" borderId="18" xfId="0" applyNumberFormat="1" applyFont="1" applyBorder="1" applyAlignment="1">
      <alignment vertical="top"/>
    </xf>
    <xf numFmtId="173" fontId="46" fillId="0" borderId="23" xfId="0" applyNumberFormat="1" applyFont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73" fontId="46" fillId="0" borderId="10" xfId="0" applyNumberFormat="1" applyFont="1" applyFill="1" applyBorder="1" applyAlignment="1">
      <alignment vertical="top" wrapText="1"/>
    </xf>
    <xf numFmtId="172" fontId="46" fillId="0" borderId="10" xfId="0" applyNumberFormat="1" applyFont="1" applyFill="1" applyBorder="1" applyAlignment="1">
      <alignment vertical="top" wrapText="1"/>
    </xf>
    <xf numFmtId="0" fontId="45" fillId="0" borderId="13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173" fontId="45" fillId="0" borderId="10" xfId="0" applyNumberFormat="1" applyFont="1" applyBorder="1" applyAlignment="1">
      <alignment vertical="top" wrapText="1"/>
    </xf>
    <xf numFmtId="173" fontId="45" fillId="0" borderId="10" xfId="0" applyNumberFormat="1" applyFont="1" applyBorder="1" applyAlignment="1">
      <alignment horizontal="right" vertical="top" wrapText="1"/>
    </xf>
    <xf numFmtId="173" fontId="0" fillId="0" borderId="0" xfId="0" applyNumberFormat="1" applyFill="1" applyAlignment="1">
      <alignment/>
    </xf>
    <xf numFmtId="173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right" vertical="top" wrapText="1"/>
    </xf>
    <xf numFmtId="172" fontId="45" fillId="0" borderId="10" xfId="0" applyNumberFormat="1" applyFont="1" applyFill="1" applyBorder="1" applyAlignment="1">
      <alignment horizontal="right" vertical="top" wrapText="1"/>
    </xf>
    <xf numFmtId="0" fontId="45" fillId="0" borderId="16" xfId="0" applyFont="1" applyFill="1" applyBorder="1" applyAlignment="1">
      <alignment horizontal="right" vertical="top" wrapText="1"/>
    </xf>
    <xf numFmtId="173" fontId="46" fillId="0" borderId="0" xfId="0" applyNumberFormat="1" applyFont="1" applyFill="1" applyAlignment="1">
      <alignment/>
    </xf>
    <xf numFmtId="4" fontId="46" fillId="0" borderId="10" xfId="0" applyNumberFormat="1" applyFont="1" applyFill="1" applyBorder="1" applyAlignment="1">
      <alignment horizontal="right" vertical="top" wrapText="1"/>
    </xf>
    <xf numFmtId="172" fontId="46" fillId="0" borderId="19" xfId="0" applyNumberFormat="1" applyFont="1" applyFill="1" applyBorder="1" applyAlignment="1">
      <alignment vertical="top" wrapText="1"/>
    </xf>
    <xf numFmtId="173" fontId="46" fillId="0" borderId="11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8" fillId="0" borderId="10" xfId="0" applyFont="1" applyBorder="1" applyAlignment="1">
      <alignment horizontal="left" vertical="top" wrapText="1"/>
    </xf>
    <xf numFmtId="173" fontId="46" fillId="0" borderId="0" xfId="0" applyNumberFormat="1" applyFont="1" applyFill="1" applyBorder="1" applyAlignment="1">
      <alignment vertical="top" wrapText="1"/>
    </xf>
    <xf numFmtId="173" fontId="46" fillId="0" borderId="12" xfId="0" applyNumberFormat="1" applyFont="1" applyFill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5" fillId="0" borderId="15" xfId="0" applyFont="1" applyFill="1" applyBorder="1" applyAlignment="1">
      <alignment vertical="top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right" vertical="top" wrapText="1"/>
    </xf>
    <xf numFmtId="4" fontId="46" fillId="0" borderId="13" xfId="0" applyNumberFormat="1" applyFont="1" applyFill="1" applyBorder="1" applyAlignment="1">
      <alignment horizontal="right" vertical="top" wrapText="1"/>
    </xf>
    <xf numFmtId="172" fontId="46" fillId="0" borderId="10" xfId="0" applyNumberFormat="1" applyFont="1" applyFill="1" applyBorder="1" applyAlignment="1">
      <alignment horizontal="righ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17" xfId="0" applyFont="1" applyFill="1" applyBorder="1" applyAlignment="1">
      <alignment vertical="top" wrapText="1"/>
    </xf>
    <xf numFmtId="0" fontId="46" fillId="0" borderId="18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center" vertical="top" wrapText="1"/>
    </xf>
    <xf numFmtId="16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top" wrapText="1"/>
    </xf>
    <xf numFmtId="16" fontId="46" fillId="0" borderId="17" xfId="0" applyNumberFormat="1" applyFont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vertical="top"/>
    </xf>
    <xf numFmtId="0" fontId="48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7" xfId="0" applyFont="1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left" vertical="top" wrapText="1"/>
    </xf>
    <xf numFmtId="180" fontId="45" fillId="0" borderId="13" xfId="0" applyNumberFormat="1" applyFont="1" applyFill="1" applyBorder="1" applyAlignment="1">
      <alignment horizontal="center" vertical="top" wrapText="1"/>
    </xf>
    <xf numFmtId="180" fontId="45" fillId="0" borderId="14" xfId="0" applyNumberFormat="1" applyFont="1" applyFill="1" applyBorder="1" applyAlignment="1">
      <alignment horizontal="center" vertical="top" wrapText="1"/>
    </xf>
    <xf numFmtId="180" fontId="45" fillId="0" borderId="15" xfId="0" applyNumberFormat="1" applyFont="1" applyFill="1" applyBorder="1" applyAlignment="1">
      <alignment horizontal="center" vertical="top" wrapText="1"/>
    </xf>
    <xf numFmtId="172" fontId="45" fillId="0" borderId="16" xfId="0" applyNumberFormat="1" applyFont="1" applyFill="1" applyBorder="1" applyAlignment="1">
      <alignment horizontal="center" vertical="top" wrapText="1"/>
    </xf>
    <xf numFmtId="172" fontId="45" fillId="0" borderId="18" xfId="0" applyNumberFormat="1" applyFont="1" applyFill="1" applyBorder="1" applyAlignment="1">
      <alignment horizontal="center" vertical="top" wrapText="1"/>
    </xf>
    <xf numFmtId="172" fontId="45" fillId="0" borderId="10" xfId="0" applyNumberFormat="1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vertical="top" wrapText="1"/>
    </xf>
    <xf numFmtId="0" fontId="45" fillId="0" borderId="17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vertical="top" wrapText="1"/>
    </xf>
    <xf numFmtId="173" fontId="45" fillId="0" borderId="10" xfId="0" applyNumberFormat="1" applyFont="1" applyFill="1" applyBorder="1" applyAlignment="1">
      <alignment vertical="top" wrapText="1"/>
    </xf>
    <xf numFmtId="0" fontId="45" fillId="0" borderId="11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right" vertical="top" wrapText="1"/>
    </xf>
    <xf numFmtId="172" fontId="46" fillId="0" borderId="10" xfId="0" applyNumberFormat="1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/>
    </xf>
    <xf numFmtId="172" fontId="46" fillId="0" borderId="16" xfId="0" applyNumberFormat="1" applyFont="1" applyFill="1" applyBorder="1" applyAlignment="1">
      <alignment horizontal="right" vertical="top" wrapText="1"/>
    </xf>
    <xf numFmtId="172" fontId="46" fillId="0" borderId="17" xfId="0" applyNumberFormat="1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17" xfId="0" applyFont="1" applyFill="1" applyBorder="1" applyAlignment="1">
      <alignment vertical="top" wrapText="1"/>
    </xf>
    <xf numFmtId="0" fontId="46" fillId="0" borderId="18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/>
    </xf>
    <xf numFmtId="172" fontId="45" fillId="0" borderId="2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top" wrapText="1"/>
    </xf>
    <xf numFmtId="0" fontId="46" fillId="0" borderId="19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right" vertical="top" wrapText="1"/>
    </xf>
    <xf numFmtId="0" fontId="49" fillId="0" borderId="12" xfId="0" applyFont="1" applyFill="1" applyBorder="1" applyAlignment="1">
      <alignment wrapText="1"/>
    </xf>
    <xf numFmtId="172" fontId="46" fillId="0" borderId="13" xfId="0" applyNumberFormat="1" applyFont="1" applyFill="1" applyBorder="1" applyAlignment="1">
      <alignment vertical="top"/>
    </xf>
    <xf numFmtId="172" fontId="46" fillId="0" borderId="16" xfId="0" applyNumberFormat="1" applyFont="1" applyFill="1" applyBorder="1" applyAlignment="1">
      <alignment vertical="top" wrapText="1"/>
    </xf>
    <xf numFmtId="172" fontId="46" fillId="0" borderId="14" xfId="0" applyNumberFormat="1" applyFont="1" applyFill="1" applyBorder="1" applyAlignment="1">
      <alignment vertical="top" wrapText="1"/>
    </xf>
    <xf numFmtId="172" fontId="46" fillId="0" borderId="17" xfId="0" applyNumberFormat="1" applyFont="1" applyFill="1" applyBorder="1" applyAlignment="1">
      <alignment vertical="top" wrapText="1"/>
    </xf>
    <xf numFmtId="172" fontId="46" fillId="0" borderId="20" xfId="0" applyNumberFormat="1" applyFont="1" applyFill="1" applyBorder="1" applyAlignment="1">
      <alignment vertical="top" wrapText="1"/>
    </xf>
    <xf numFmtId="0" fontId="46" fillId="0" borderId="15" xfId="0" applyFont="1" applyFill="1" applyBorder="1" applyAlignment="1">
      <alignment vertical="top" wrapText="1"/>
    </xf>
    <xf numFmtId="172" fontId="46" fillId="0" borderId="15" xfId="0" applyNumberFormat="1" applyFont="1" applyFill="1" applyBorder="1" applyAlignment="1">
      <alignment vertical="top"/>
    </xf>
    <xf numFmtId="172" fontId="46" fillId="0" borderId="18" xfId="0" applyNumberFormat="1" applyFont="1" applyFill="1" applyBorder="1" applyAlignment="1">
      <alignment vertical="top" wrapText="1"/>
    </xf>
    <xf numFmtId="172" fontId="46" fillId="0" borderId="21" xfId="0" applyNumberFormat="1" applyFont="1" applyFill="1" applyBorder="1" applyAlignment="1">
      <alignment vertical="top" wrapText="1"/>
    </xf>
    <xf numFmtId="172" fontId="46" fillId="0" borderId="11" xfId="0" applyNumberFormat="1" applyFont="1" applyFill="1" applyBorder="1" applyAlignment="1">
      <alignment vertical="top" wrapText="1"/>
    </xf>
    <xf numFmtId="180" fontId="46" fillId="0" borderId="13" xfId="0" applyNumberFormat="1" applyFont="1" applyFill="1" applyBorder="1" applyAlignment="1">
      <alignment horizontal="right" vertical="top" wrapText="1"/>
    </xf>
    <xf numFmtId="180" fontId="46" fillId="0" borderId="14" xfId="0" applyNumberFormat="1" applyFont="1" applyFill="1" applyBorder="1" applyAlignment="1">
      <alignment horizontal="right" vertical="top" wrapText="1"/>
    </xf>
    <xf numFmtId="180" fontId="46" fillId="0" borderId="14" xfId="0" applyNumberFormat="1" applyFont="1" applyFill="1" applyBorder="1" applyAlignment="1">
      <alignment vertical="top" wrapText="1"/>
    </xf>
    <xf numFmtId="172" fontId="46" fillId="0" borderId="17" xfId="0" applyNumberFormat="1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17" xfId="0" applyFont="1" applyFill="1" applyBorder="1" applyAlignment="1">
      <alignment vertical="top" wrapText="1"/>
    </xf>
    <xf numFmtId="0" fontId="46" fillId="0" borderId="18" xfId="0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vertical="top" wrapText="1"/>
    </xf>
    <xf numFmtId="0" fontId="45" fillId="0" borderId="17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vertical="top" wrapText="1"/>
    </xf>
    <xf numFmtId="0" fontId="45" fillId="0" borderId="16" xfId="0" applyFont="1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center" vertical="top" wrapText="1"/>
    </xf>
    <xf numFmtId="0" fontId="45" fillId="0" borderId="18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left" vertical="top" wrapText="1"/>
    </xf>
    <xf numFmtId="0" fontId="45" fillId="0" borderId="19" xfId="0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0" fontId="45" fillId="0" borderId="20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0" fontId="45" fillId="0" borderId="21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left" vertical="top" wrapText="1"/>
    </xf>
    <xf numFmtId="0" fontId="45" fillId="0" borderId="17" xfId="0" applyFont="1" applyFill="1" applyBorder="1" applyAlignment="1">
      <alignment horizontal="left" vertical="top" wrapText="1"/>
    </xf>
    <xf numFmtId="0" fontId="45" fillId="0" borderId="18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172" fontId="45" fillId="0" borderId="10" xfId="0" applyNumberFormat="1" applyFont="1" applyFill="1" applyBorder="1" applyAlignment="1">
      <alignment horizontal="center" vertical="top" wrapText="1"/>
    </xf>
    <xf numFmtId="172" fontId="45" fillId="0" borderId="16" xfId="0" applyNumberFormat="1" applyFont="1" applyFill="1" applyBorder="1" applyAlignment="1">
      <alignment horizontal="center" vertical="top" wrapText="1"/>
    </xf>
    <xf numFmtId="172" fontId="45" fillId="0" borderId="18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172" fontId="45" fillId="0" borderId="17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/>
    </xf>
    <xf numFmtId="181" fontId="45" fillId="0" borderId="12" xfId="0" applyNumberFormat="1" applyFont="1" applyFill="1" applyBorder="1" applyAlignment="1">
      <alignment horizontal="center" vertical="center"/>
    </xf>
    <xf numFmtId="181" fontId="45" fillId="0" borderId="11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2" fontId="45" fillId="0" borderId="12" xfId="0" applyNumberFormat="1" applyFont="1" applyFill="1" applyBorder="1" applyAlignment="1">
      <alignment horizontal="center" vertical="center"/>
    </xf>
    <xf numFmtId="172" fontId="45" fillId="0" borderId="11" xfId="0" applyNumberFormat="1" applyFont="1" applyFill="1" applyBorder="1" applyAlignment="1">
      <alignment horizontal="center" vertical="center"/>
    </xf>
    <xf numFmtId="173" fontId="45" fillId="0" borderId="12" xfId="0" applyNumberFormat="1" applyFont="1" applyFill="1" applyBorder="1" applyAlignment="1">
      <alignment horizontal="center" vertical="center"/>
    </xf>
    <xf numFmtId="173" fontId="45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5" fillId="0" borderId="19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180" fontId="45" fillId="0" borderId="13" xfId="0" applyNumberFormat="1" applyFont="1" applyFill="1" applyBorder="1" applyAlignment="1">
      <alignment horizontal="center" vertical="top" wrapText="1"/>
    </xf>
    <xf numFmtId="180" fontId="45" fillId="0" borderId="19" xfId="0" applyNumberFormat="1" applyFont="1" applyFill="1" applyBorder="1" applyAlignment="1">
      <alignment horizontal="center" vertical="top" wrapText="1"/>
    </xf>
    <xf numFmtId="16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180" fontId="45" fillId="0" borderId="24" xfId="0" applyNumberFormat="1" applyFont="1" applyFill="1" applyBorder="1" applyAlignment="1">
      <alignment horizontal="center" vertical="top" wrapText="1"/>
    </xf>
    <xf numFmtId="180" fontId="45" fillId="0" borderId="14" xfId="0" applyNumberFormat="1" applyFont="1" applyFill="1" applyBorder="1" applyAlignment="1">
      <alignment horizontal="center" vertical="top" wrapText="1"/>
    </xf>
    <xf numFmtId="180" fontId="45" fillId="0" borderId="0" xfId="0" applyNumberFormat="1" applyFont="1" applyFill="1" applyBorder="1" applyAlignment="1">
      <alignment horizontal="center" vertical="top" wrapText="1"/>
    </xf>
    <xf numFmtId="180" fontId="45" fillId="0" borderId="20" xfId="0" applyNumberFormat="1" applyFont="1" applyFill="1" applyBorder="1" applyAlignment="1">
      <alignment horizontal="center" vertical="top" wrapText="1"/>
    </xf>
    <xf numFmtId="180" fontId="45" fillId="0" borderId="15" xfId="0" applyNumberFormat="1" applyFont="1" applyFill="1" applyBorder="1" applyAlignment="1">
      <alignment horizontal="center" vertical="top" wrapText="1"/>
    </xf>
    <xf numFmtId="180" fontId="45" fillId="0" borderId="23" xfId="0" applyNumberFormat="1" applyFont="1" applyFill="1" applyBorder="1" applyAlignment="1">
      <alignment horizontal="center" vertical="top" wrapText="1"/>
    </xf>
    <xf numFmtId="180" fontId="45" fillId="0" borderId="21" xfId="0" applyNumberFormat="1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vertical="top" wrapText="1"/>
    </xf>
    <xf numFmtId="0" fontId="45" fillId="0" borderId="24" xfId="0" applyFont="1" applyFill="1" applyBorder="1" applyAlignment="1">
      <alignment horizontal="left" vertical="top" wrapText="1"/>
    </xf>
    <xf numFmtId="0" fontId="45" fillId="0" borderId="23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172" fontId="46" fillId="0" borderId="10" xfId="0" applyNumberFormat="1" applyFont="1" applyFill="1" applyBorder="1" applyAlignment="1">
      <alignment horizontal="right" vertical="top" wrapText="1"/>
    </xf>
    <xf numFmtId="49" fontId="46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right" vertical="top" wrapText="1"/>
    </xf>
    <xf numFmtId="172" fontId="46" fillId="0" borderId="12" xfId="0" applyNumberFormat="1" applyFont="1" applyFill="1" applyBorder="1" applyAlignment="1">
      <alignment vertical="top" wrapText="1"/>
    </xf>
    <xf numFmtId="172" fontId="46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16" fontId="46" fillId="0" borderId="10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18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9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46" fillId="0" borderId="20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17" xfId="0" applyFont="1" applyFill="1" applyBorder="1" applyAlignment="1">
      <alignment horizontal="right" vertical="top" wrapText="1"/>
    </xf>
    <xf numFmtId="0" fontId="46" fillId="0" borderId="18" xfId="0" applyFont="1" applyFill="1" applyBorder="1" applyAlignment="1">
      <alignment horizontal="right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17" xfId="0" applyFont="1" applyFill="1" applyBorder="1" applyAlignment="1">
      <alignment vertical="top" wrapText="1"/>
    </xf>
    <xf numFmtId="0" fontId="46" fillId="0" borderId="18" xfId="0" applyFont="1" applyFill="1" applyBorder="1" applyAlignment="1">
      <alignment vertical="top" wrapText="1"/>
    </xf>
    <xf numFmtId="172" fontId="46" fillId="0" borderId="16" xfId="0" applyNumberFormat="1" applyFont="1" applyFill="1" applyBorder="1" applyAlignment="1">
      <alignment horizontal="right" vertical="top" wrapText="1"/>
    </xf>
    <xf numFmtId="172" fontId="46" fillId="0" borderId="17" xfId="0" applyNumberFormat="1" applyFont="1" applyFill="1" applyBorder="1" applyAlignment="1">
      <alignment horizontal="right" vertical="top" wrapText="1"/>
    </xf>
    <xf numFmtId="172" fontId="46" fillId="0" borderId="18" xfId="0" applyNumberFormat="1" applyFont="1" applyFill="1" applyBorder="1" applyAlignment="1">
      <alignment horizontal="right" vertical="top" wrapText="1"/>
    </xf>
    <xf numFmtId="16" fontId="46" fillId="0" borderId="16" xfId="0" applyNumberFormat="1" applyFont="1" applyFill="1" applyBorder="1" applyAlignment="1">
      <alignment horizontal="center" vertical="top" wrapText="1"/>
    </xf>
    <xf numFmtId="16" fontId="46" fillId="0" borderId="17" xfId="0" applyNumberFormat="1" applyFont="1" applyFill="1" applyBorder="1" applyAlignment="1">
      <alignment horizontal="center" vertical="top" wrapText="1"/>
    </xf>
    <xf numFmtId="16" fontId="46" fillId="0" borderId="18" xfId="0" applyNumberFormat="1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24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center" wrapText="1"/>
    </xf>
    <xf numFmtId="0" fontId="46" fillId="0" borderId="13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0" borderId="18" xfId="0" applyFont="1" applyBorder="1" applyAlignment="1">
      <alignment horizontal="right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172" fontId="46" fillId="0" borderId="16" xfId="0" applyNumberFormat="1" applyFont="1" applyBorder="1" applyAlignment="1">
      <alignment horizontal="right" vertical="top" wrapText="1"/>
    </xf>
    <xf numFmtId="172" fontId="46" fillId="0" borderId="17" xfId="0" applyNumberFormat="1" applyFont="1" applyBorder="1" applyAlignment="1">
      <alignment horizontal="right" vertical="top" wrapText="1"/>
    </xf>
    <xf numFmtId="172" fontId="46" fillId="0" borderId="18" xfId="0" applyNumberFormat="1" applyFont="1" applyBorder="1" applyAlignment="1">
      <alignment horizontal="right" vertical="top" wrapText="1"/>
    </xf>
    <xf numFmtId="16" fontId="46" fillId="0" borderId="16" xfId="0" applyNumberFormat="1" applyFont="1" applyBorder="1" applyAlignment="1">
      <alignment horizontal="center" vertical="top" wrapText="1"/>
    </xf>
    <xf numFmtId="16" fontId="46" fillId="0" borderId="17" xfId="0" applyNumberFormat="1" applyFont="1" applyBorder="1" applyAlignment="1">
      <alignment horizontal="center" vertical="top" wrapText="1"/>
    </xf>
    <xf numFmtId="16" fontId="46" fillId="0" borderId="18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6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16" fontId="45" fillId="0" borderId="16" xfId="0" applyNumberFormat="1" applyFont="1" applyBorder="1" applyAlignment="1">
      <alignment horizontal="center" vertical="top" wrapText="1"/>
    </xf>
    <xf numFmtId="16" fontId="45" fillId="0" borderId="17" xfId="0" applyNumberFormat="1" applyFont="1" applyBorder="1" applyAlignment="1">
      <alignment horizontal="center" vertical="top" wrapText="1"/>
    </xf>
    <xf numFmtId="16" fontId="45" fillId="0" borderId="18" xfId="0" applyNumberFormat="1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20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173" fontId="45" fillId="0" borderId="13" xfId="0" applyNumberFormat="1" applyFont="1" applyFill="1" applyBorder="1" applyAlignment="1">
      <alignment horizontal="center" vertical="top" wrapText="1"/>
    </xf>
    <xf numFmtId="173" fontId="45" fillId="0" borderId="14" xfId="0" applyNumberFormat="1" applyFont="1" applyFill="1" applyBorder="1" applyAlignment="1">
      <alignment horizontal="center" vertical="top" wrapText="1"/>
    </xf>
    <xf numFmtId="173" fontId="45" fillId="0" borderId="15" xfId="0" applyNumberFormat="1" applyFont="1" applyFill="1" applyBorder="1" applyAlignment="1">
      <alignment horizontal="center" vertical="top" wrapText="1"/>
    </xf>
    <xf numFmtId="16" fontId="45" fillId="0" borderId="10" xfId="0" applyNumberFormat="1" applyFont="1" applyBorder="1" applyAlignment="1">
      <alignment horizontal="center" vertical="top" wrapText="1"/>
    </xf>
    <xf numFmtId="173" fontId="45" fillId="0" borderId="16" xfId="0" applyNumberFormat="1" applyFont="1" applyFill="1" applyBorder="1" applyAlignment="1">
      <alignment horizontal="center" vertical="top" wrapText="1"/>
    </xf>
    <xf numFmtId="173" fontId="45" fillId="0" borderId="17" xfId="0" applyNumberFormat="1" applyFont="1" applyFill="1" applyBorder="1" applyAlignment="1">
      <alignment horizontal="center" vertical="top" wrapText="1"/>
    </xf>
    <xf numFmtId="173" fontId="45" fillId="0" borderId="18" xfId="0" applyNumberFormat="1" applyFont="1" applyFill="1" applyBorder="1" applyAlignment="1">
      <alignment horizontal="center" vertical="top" wrapText="1"/>
    </xf>
    <xf numFmtId="173" fontId="45" fillId="0" borderId="16" xfId="0" applyNumberFormat="1" applyFont="1" applyFill="1" applyBorder="1" applyAlignment="1">
      <alignment horizontal="right" vertical="top" wrapText="1"/>
    </xf>
    <xf numFmtId="173" fontId="45" fillId="0" borderId="17" xfId="0" applyNumberFormat="1" applyFont="1" applyFill="1" applyBorder="1" applyAlignment="1">
      <alignment horizontal="right" vertical="top" wrapText="1"/>
    </xf>
    <xf numFmtId="173" fontId="45" fillId="0" borderId="18" xfId="0" applyNumberFormat="1" applyFont="1" applyFill="1" applyBorder="1" applyAlignment="1">
      <alignment horizontal="right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173" fontId="45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29"/>
  <sheetViews>
    <sheetView zoomScale="70" zoomScaleNormal="70" zoomScalePageLayoutView="0" workbookViewId="0" topLeftCell="A98">
      <selection activeCell="R73" sqref="R73"/>
    </sheetView>
  </sheetViews>
  <sheetFormatPr defaultColWidth="9.140625" defaultRowHeight="15"/>
  <cols>
    <col min="1" max="1" width="6.421875" style="6" customWidth="1"/>
    <col min="2" max="2" width="3.421875" style="6" customWidth="1"/>
    <col min="3" max="3" width="24.7109375" style="6" customWidth="1"/>
    <col min="4" max="4" width="14.00390625" style="17" customWidth="1"/>
    <col min="5" max="5" width="13.57421875" style="6" customWidth="1"/>
    <col min="6" max="6" width="15.57421875" style="6" customWidth="1"/>
    <col min="7" max="7" width="12.7109375" style="6" customWidth="1"/>
    <col min="8" max="8" width="12.140625" style="6" customWidth="1"/>
    <col min="9" max="9" width="22.00390625" style="6" customWidth="1"/>
    <col min="10" max="10" width="9.140625" style="6" customWidth="1"/>
    <col min="11" max="11" width="9.140625" style="17" customWidth="1"/>
    <col min="12" max="12" width="10.140625" style="6" customWidth="1"/>
    <col min="13" max="13" width="22.8515625" style="6" customWidth="1"/>
    <col min="14" max="16384" width="9.140625" style="6" customWidth="1"/>
  </cols>
  <sheetData>
    <row r="1" ht="15.75">
      <c r="M1" s="39" t="s">
        <v>0</v>
      </c>
    </row>
    <row r="2" ht="15.75">
      <c r="A2" s="1"/>
    </row>
    <row r="3" spans="1:13" ht="15.75">
      <c r="A3" s="199" t="s">
        <v>140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ht="13.5" customHeight="1">
      <c r="A4" s="200" t="s">
        <v>62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5.75">
      <c r="A5" s="201" t="s">
        <v>185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15.75">
      <c r="A6" s="200" t="s">
        <v>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ht="12.75" customHeight="1">
      <c r="A7" s="38"/>
      <c r="B7" s="38"/>
      <c r="C7" s="38"/>
      <c r="D7" s="37"/>
      <c r="E7" s="38"/>
      <c r="F7" s="38"/>
      <c r="G7" s="38"/>
      <c r="H7" s="38"/>
      <c r="I7" s="38"/>
      <c r="J7" s="38"/>
      <c r="K7" s="37"/>
      <c r="L7" s="38"/>
      <c r="M7" s="38"/>
    </row>
    <row r="8" spans="1:13" ht="15.75">
      <c r="A8" s="40" t="s">
        <v>31</v>
      </c>
      <c r="B8" s="38"/>
      <c r="C8" s="38"/>
      <c r="D8" s="37"/>
      <c r="E8" s="38"/>
      <c r="F8" s="38"/>
      <c r="G8" s="38"/>
      <c r="H8" s="38"/>
      <c r="I8" s="38"/>
      <c r="J8" s="38"/>
      <c r="K8" s="37"/>
      <c r="L8" s="38"/>
      <c r="M8" s="38"/>
    </row>
    <row r="9" spans="1:13" ht="15.75">
      <c r="A9" s="38"/>
      <c r="B9" s="38"/>
      <c r="C9" s="38"/>
      <c r="D9" s="37"/>
      <c r="E9" s="38"/>
      <c r="F9" s="38"/>
      <c r="G9" s="38"/>
      <c r="H9" s="38"/>
      <c r="I9" s="38"/>
      <c r="J9" s="38"/>
      <c r="K9" s="37"/>
      <c r="L9" s="38"/>
      <c r="M9" s="38"/>
    </row>
    <row r="10" spans="1:13" ht="15.75" customHeight="1">
      <c r="A10" s="202" t="s">
        <v>32</v>
      </c>
      <c r="B10" s="202"/>
      <c r="C10" s="202"/>
      <c r="D10" s="213" t="s">
        <v>183</v>
      </c>
      <c r="E10" s="211"/>
      <c r="F10" s="213" t="s">
        <v>182</v>
      </c>
      <c r="G10" s="211"/>
      <c r="H10" s="211" t="s">
        <v>181</v>
      </c>
      <c r="I10" s="203" t="s">
        <v>180</v>
      </c>
      <c r="J10" s="38"/>
      <c r="K10" s="37"/>
      <c r="L10" s="38"/>
      <c r="M10" s="38"/>
    </row>
    <row r="11" spans="1:13" ht="81" customHeight="1">
      <c r="A11" s="202"/>
      <c r="B11" s="202"/>
      <c r="C11" s="202"/>
      <c r="D11" s="214"/>
      <c r="E11" s="212"/>
      <c r="F11" s="214"/>
      <c r="G11" s="212"/>
      <c r="H11" s="212"/>
      <c r="I11" s="204"/>
      <c r="J11" s="38"/>
      <c r="K11" s="37"/>
      <c r="L11" s="38"/>
      <c r="M11" s="38"/>
    </row>
    <row r="12" spans="1:13" ht="15.75">
      <c r="A12" s="210">
        <v>1</v>
      </c>
      <c r="B12" s="210"/>
      <c r="C12" s="210"/>
      <c r="D12" s="215">
        <v>2</v>
      </c>
      <c r="E12" s="216"/>
      <c r="F12" s="215">
        <v>3</v>
      </c>
      <c r="G12" s="216"/>
      <c r="H12" s="146">
        <v>4</v>
      </c>
      <c r="I12" s="147">
        <v>5</v>
      </c>
      <c r="J12" s="38"/>
      <c r="K12" s="37"/>
      <c r="L12" s="38"/>
      <c r="M12" s="38"/>
    </row>
    <row r="13" spans="1:13" ht="15.75">
      <c r="A13" s="193" t="s">
        <v>33</v>
      </c>
      <c r="B13" s="193"/>
      <c r="C13" s="193"/>
      <c r="D13" s="219">
        <v>496712</v>
      </c>
      <c r="E13" s="220"/>
      <c r="F13" s="219">
        <v>496712</v>
      </c>
      <c r="G13" s="220"/>
      <c r="H13" s="149">
        <v>494007.2</v>
      </c>
      <c r="I13" s="148">
        <v>99.5</v>
      </c>
      <c r="K13" s="37"/>
      <c r="L13" s="38"/>
      <c r="M13" s="38"/>
    </row>
    <row r="14" spans="1:13" ht="15.75">
      <c r="A14" s="207" t="s">
        <v>18</v>
      </c>
      <c r="B14" s="208"/>
      <c r="C14" s="209"/>
      <c r="D14" s="205">
        <v>83705.7</v>
      </c>
      <c r="E14" s="206"/>
      <c r="F14" s="205">
        <v>83705.7</v>
      </c>
      <c r="G14" s="206"/>
      <c r="H14" s="149">
        <v>83381.9</v>
      </c>
      <c r="I14" s="148">
        <v>99.6</v>
      </c>
      <c r="K14" s="37"/>
      <c r="L14" s="38"/>
      <c r="M14" s="38"/>
    </row>
    <row r="15" spans="1:13" ht="15.75">
      <c r="A15" s="207" t="s">
        <v>19</v>
      </c>
      <c r="B15" s="208"/>
      <c r="C15" s="209"/>
      <c r="D15" s="205">
        <v>399694.1</v>
      </c>
      <c r="E15" s="206"/>
      <c r="F15" s="205">
        <v>399694.1</v>
      </c>
      <c r="G15" s="206"/>
      <c r="H15" s="149">
        <v>397313.1</v>
      </c>
      <c r="I15" s="148">
        <v>99.4</v>
      </c>
      <c r="K15" s="37"/>
      <c r="L15" s="38"/>
      <c r="M15" s="38"/>
    </row>
    <row r="16" spans="1:13" ht="15.75">
      <c r="A16" s="207" t="s">
        <v>20</v>
      </c>
      <c r="B16" s="208"/>
      <c r="C16" s="209"/>
      <c r="D16" s="217">
        <v>13312.2</v>
      </c>
      <c r="E16" s="218"/>
      <c r="F16" s="217">
        <v>13312.2</v>
      </c>
      <c r="G16" s="218"/>
      <c r="H16" s="149">
        <v>13312.2</v>
      </c>
      <c r="I16" s="148">
        <v>100</v>
      </c>
      <c r="K16" s="37"/>
      <c r="L16" s="38"/>
      <c r="M16" s="38"/>
    </row>
    <row r="17" spans="1:13" ht="15.75">
      <c r="A17" s="193" t="s">
        <v>21</v>
      </c>
      <c r="B17" s="193"/>
      <c r="C17" s="193"/>
      <c r="D17" s="217">
        <v>0</v>
      </c>
      <c r="E17" s="218"/>
      <c r="F17" s="217">
        <v>0</v>
      </c>
      <c r="G17" s="218"/>
      <c r="H17" s="149">
        <v>0</v>
      </c>
      <c r="I17" s="148">
        <v>0</v>
      </c>
      <c r="K17" s="37"/>
      <c r="L17" s="38"/>
      <c r="M17" s="38"/>
    </row>
    <row r="18" spans="1:13" ht="15.75">
      <c r="A18" s="38"/>
      <c r="B18" s="38"/>
      <c r="C18" s="38"/>
      <c r="D18" s="37"/>
      <c r="E18" s="38"/>
      <c r="F18" s="38"/>
      <c r="G18" s="38"/>
      <c r="H18" s="38"/>
      <c r="I18" s="38"/>
      <c r="J18" s="38"/>
      <c r="K18" s="37"/>
      <c r="L18" s="38"/>
      <c r="M18" s="38"/>
    </row>
    <row r="19" spans="1:13" ht="15.75">
      <c r="A19" s="38"/>
      <c r="B19" s="38"/>
      <c r="C19" s="38"/>
      <c r="D19" s="37"/>
      <c r="E19" s="41"/>
      <c r="F19" s="41"/>
      <c r="G19" s="38"/>
      <c r="H19" s="38"/>
      <c r="I19" s="42"/>
      <c r="J19" s="38"/>
      <c r="K19" s="37"/>
      <c r="L19" s="38"/>
      <c r="M19" s="38"/>
    </row>
    <row r="20" spans="1:13" ht="15.75">
      <c r="A20" s="38"/>
      <c r="B20" s="38"/>
      <c r="C20" s="38"/>
      <c r="D20" s="37"/>
      <c r="E20" s="41"/>
      <c r="F20" s="41"/>
      <c r="G20" s="38"/>
      <c r="H20" s="38"/>
      <c r="I20" s="42"/>
      <c r="J20" s="38"/>
      <c r="K20" s="37"/>
      <c r="L20" s="38"/>
      <c r="M20" s="38"/>
    </row>
    <row r="21" spans="1:13" ht="15.75">
      <c r="A21" s="38"/>
      <c r="B21" s="38"/>
      <c r="C21" s="38"/>
      <c r="D21" s="37"/>
      <c r="E21" s="41"/>
      <c r="F21" s="41"/>
      <c r="G21" s="38"/>
      <c r="H21" s="42"/>
      <c r="I21" s="42"/>
      <c r="J21" s="38"/>
      <c r="K21" s="37"/>
      <c r="L21" s="38"/>
      <c r="M21" s="38"/>
    </row>
    <row r="22" spans="1:13" ht="15.75">
      <c r="A22" s="38"/>
      <c r="B22" s="38"/>
      <c r="C22" s="38"/>
      <c r="D22" s="37"/>
      <c r="E22" s="41"/>
      <c r="F22" s="41"/>
      <c r="G22" s="38"/>
      <c r="H22" s="42"/>
      <c r="I22" s="42"/>
      <c r="J22" s="38"/>
      <c r="K22" s="37"/>
      <c r="L22" s="38"/>
      <c r="M22" s="38"/>
    </row>
    <row r="23" spans="1:13" ht="15.75">
      <c r="A23" s="38"/>
      <c r="B23" s="38"/>
      <c r="C23" s="38"/>
      <c r="D23" s="37"/>
      <c r="E23" s="38"/>
      <c r="F23" s="38"/>
      <c r="G23" s="38"/>
      <c r="H23" s="42"/>
      <c r="I23" s="38"/>
      <c r="J23" s="38"/>
      <c r="K23" s="37"/>
      <c r="L23" s="38"/>
      <c r="M23" s="38"/>
    </row>
    <row r="24" spans="1:13" ht="15.75">
      <c r="A24" s="38"/>
      <c r="B24" s="38"/>
      <c r="C24" s="38"/>
      <c r="D24" s="37"/>
      <c r="E24" s="38"/>
      <c r="F24" s="38"/>
      <c r="G24" s="38"/>
      <c r="H24" s="42"/>
      <c r="I24" s="38"/>
      <c r="J24" s="38"/>
      <c r="K24" s="37"/>
      <c r="L24" s="38"/>
      <c r="M24" s="38"/>
    </row>
    <row r="25" spans="1:13" ht="15.75">
      <c r="A25" s="38"/>
      <c r="B25" s="38"/>
      <c r="C25" s="38"/>
      <c r="D25" s="37"/>
      <c r="E25" s="38"/>
      <c r="F25" s="38"/>
      <c r="G25" s="38"/>
      <c r="H25" s="42"/>
      <c r="I25" s="38"/>
      <c r="J25" s="38"/>
      <c r="K25" s="37"/>
      <c r="L25" s="38"/>
      <c r="M25" s="38"/>
    </row>
    <row r="26" spans="1:13" ht="15.75">
      <c r="A26" s="38"/>
      <c r="B26" s="38"/>
      <c r="C26" s="38"/>
      <c r="D26" s="37"/>
      <c r="E26" s="38"/>
      <c r="F26" s="38"/>
      <c r="G26" s="38"/>
      <c r="H26" s="38"/>
      <c r="I26" s="38"/>
      <c r="J26" s="38"/>
      <c r="K26" s="37"/>
      <c r="L26" s="38"/>
      <c r="M26" s="38"/>
    </row>
    <row r="27" spans="1:13" ht="15.75">
      <c r="A27" s="38"/>
      <c r="B27" s="38"/>
      <c r="C27" s="38"/>
      <c r="D27" s="37"/>
      <c r="E27" s="38"/>
      <c r="F27" s="38"/>
      <c r="G27" s="38"/>
      <c r="H27" s="38"/>
      <c r="I27" s="38"/>
      <c r="J27" s="38"/>
      <c r="K27" s="37"/>
      <c r="L27" s="38"/>
      <c r="M27" s="38"/>
    </row>
    <row r="28" spans="1:13" ht="15.75">
      <c r="A28" s="38"/>
      <c r="B28" s="38"/>
      <c r="C28" s="38"/>
      <c r="D28" s="37"/>
      <c r="E28" s="38"/>
      <c r="F28" s="38"/>
      <c r="G28" s="38"/>
      <c r="H28" s="38"/>
      <c r="I28" s="38"/>
      <c r="J28" s="38"/>
      <c r="K28" s="37"/>
      <c r="L28" s="38"/>
      <c r="M28" s="38"/>
    </row>
    <row r="29" spans="1:13" ht="15.75">
      <c r="A29" s="38"/>
      <c r="B29" s="38"/>
      <c r="C29" s="38"/>
      <c r="D29" s="37"/>
      <c r="E29" s="38"/>
      <c r="F29" s="38"/>
      <c r="G29" s="38"/>
      <c r="H29" s="38"/>
      <c r="I29" s="38"/>
      <c r="J29" s="38"/>
      <c r="K29" s="37"/>
      <c r="L29" s="38"/>
      <c r="M29" s="38"/>
    </row>
    <row r="30" spans="1:13" ht="15.75">
      <c r="A30" s="38"/>
      <c r="B30" s="38"/>
      <c r="C30" s="38"/>
      <c r="D30" s="37"/>
      <c r="E30" s="38"/>
      <c r="F30" s="38"/>
      <c r="G30" s="38"/>
      <c r="H30" s="38"/>
      <c r="I30" s="38"/>
      <c r="J30" s="38"/>
      <c r="K30" s="37"/>
      <c r="L30" s="38"/>
      <c r="M30" s="38"/>
    </row>
    <row r="31" spans="1:13" ht="15.75">
      <c r="A31" s="38"/>
      <c r="B31" s="38"/>
      <c r="C31" s="38"/>
      <c r="D31" s="37"/>
      <c r="E31" s="38"/>
      <c r="F31" s="38"/>
      <c r="G31" s="38"/>
      <c r="H31" s="38"/>
      <c r="I31" s="38"/>
      <c r="J31" s="38"/>
      <c r="K31" s="37"/>
      <c r="L31" s="38"/>
      <c r="M31" s="38"/>
    </row>
    <row r="32" spans="1:13" ht="15.75">
      <c r="A32" s="38"/>
      <c r="B32" s="38"/>
      <c r="C32" s="38"/>
      <c r="D32" s="37"/>
      <c r="E32" s="38"/>
      <c r="F32" s="38"/>
      <c r="G32" s="38"/>
      <c r="H32" s="38"/>
      <c r="I32" s="38"/>
      <c r="J32" s="38"/>
      <c r="K32" s="37"/>
      <c r="L32" s="38"/>
      <c r="M32" s="38"/>
    </row>
    <row r="33" spans="1:13" ht="15.75">
      <c r="A33" s="38"/>
      <c r="B33" s="38"/>
      <c r="C33" s="38"/>
      <c r="D33" s="37"/>
      <c r="E33" s="38"/>
      <c r="F33" s="38"/>
      <c r="G33" s="38"/>
      <c r="H33" s="38"/>
      <c r="I33" s="38"/>
      <c r="J33" s="38"/>
      <c r="K33" s="37"/>
      <c r="L33" s="38"/>
      <c r="M33" s="38"/>
    </row>
    <row r="34" spans="1:13" ht="15.75">
      <c r="A34" s="38"/>
      <c r="B34" s="38"/>
      <c r="C34" s="38"/>
      <c r="D34" s="37"/>
      <c r="E34" s="38"/>
      <c r="F34" s="38"/>
      <c r="G34" s="38"/>
      <c r="H34" s="38"/>
      <c r="I34" s="38"/>
      <c r="J34" s="38"/>
      <c r="K34" s="37"/>
      <c r="L34" s="38"/>
      <c r="M34" s="38"/>
    </row>
    <row r="35" spans="1:13" ht="15.75">
      <c r="A35" s="38"/>
      <c r="B35" s="38"/>
      <c r="C35" s="38"/>
      <c r="D35" s="37"/>
      <c r="E35" s="38"/>
      <c r="F35" s="38"/>
      <c r="G35" s="38"/>
      <c r="H35" s="38"/>
      <c r="I35" s="38"/>
      <c r="J35" s="38"/>
      <c r="K35" s="37"/>
      <c r="L35" s="38"/>
      <c r="M35" s="38"/>
    </row>
    <row r="36" spans="1:13" ht="15.75">
      <c r="A36" s="38"/>
      <c r="B36" s="38"/>
      <c r="C36" s="38"/>
      <c r="D36" s="37"/>
      <c r="E36" s="38"/>
      <c r="F36" s="38"/>
      <c r="G36" s="38"/>
      <c r="H36" s="38"/>
      <c r="I36" s="38"/>
      <c r="J36" s="38"/>
      <c r="K36" s="37"/>
      <c r="L36" s="38"/>
      <c r="M36" s="38"/>
    </row>
    <row r="37" spans="1:13" ht="15.75">
      <c r="A37" s="38"/>
      <c r="B37" s="38"/>
      <c r="C37" s="38"/>
      <c r="D37" s="37"/>
      <c r="E37" s="38"/>
      <c r="F37" s="38"/>
      <c r="G37" s="38"/>
      <c r="H37" s="38"/>
      <c r="I37" s="38"/>
      <c r="J37" s="38"/>
      <c r="K37" s="37"/>
      <c r="L37" s="38"/>
      <c r="M37" s="38"/>
    </row>
    <row r="38" spans="1:13" ht="15.75">
      <c r="A38" s="38"/>
      <c r="B38" s="38"/>
      <c r="C38" s="38"/>
      <c r="D38" s="37"/>
      <c r="E38" s="38"/>
      <c r="F38" s="38"/>
      <c r="G38" s="38"/>
      <c r="H38" s="38"/>
      <c r="I38" s="38"/>
      <c r="J38" s="38"/>
      <c r="K38" s="37"/>
      <c r="L38" s="38"/>
      <c r="M38" s="38"/>
    </row>
    <row r="39" spans="1:13" ht="15.75">
      <c r="A39" s="38"/>
      <c r="B39" s="38"/>
      <c r="C39" s="38"/>
      <c r="D39" s="37"/>
      <c r="E39" s="38"/>
      <c r="F39" s="38"/>
      <c r="G39" s="38"/>
      <c r="H39" s="38"/>
      <c r="I39" s="38"/>
      <c r="J39" s="38"/>
      <c r="K39" s="37"/>
      <c r="L39" s="38"/>
      <c r="M39" s="38"/>
    </row>
    <row r="40" spans="1:13" ht="15.75">
      <c r="A40" s="38"/>
      <c r="B40" s="38"/>
      <c r="C40" s="38"/>
      <c r="D40" s="37"/>
      <c r="E40" s="38"/>
      <c r="F40" s="38"/>
      <c r="G40" s="38"/>
      <c r="H40" s="38"/>
      <c r="I40" s="38"/>
      <c r="J40" s="38"/>
      <c r="K40" s="37"/>
      <c r="L40" s="38"/>
      <c r="M40" s="38"/>
    </row>
    <row r="41" spans="1:13" ht="15.75">
      <c r="A41" s="38"/>
      <c r="B41" s="38"/>
      <c r="C41" s="38"/>
      <c r="D41" s="37"/>
      <c r="E41" s="38"/>
      <c r="F41" s="38"/>
      <c r="G41" s="38"/>
      <c r="H41" s="38"/>
      <c r="I41" s="38"/>
      <c r="J41" s="38"/>
      <c r="K41" s="37"/>
      <c r="L41" s="38"/>
      <c r="M41" s="38"/>
    </row>
    <row r="42" spans="1:13" ht="15.75">
      <c r="A42" s="38"/>
      <c r="B42" s="38"/>
      <c r="C42" s="38"/>
      <c r="D42" s="37"/>
      <c r="E42" s="38"/>
      <c r="F42" s="38"/>
      <c r="G42" s="38"/>
      <c r="H42" s="38"/>
      <c r="I42" s="38"/>
      <c r="J42" s="38"/>
      <c r="K42" s="37"/>
      <c r="L42" s="38"/>
      <c r="M42" s="38"/>
    </row>
    <row r="43" spans="1:13" ht="15.75">
      <c r="A43" s="38"/>
      <c r="B43" s="38"/>
      <c r="C43" s="38"/>
      <c r="D43" s="37"/>
      <c r="E43" s="38"/>
      <c r="F43" s="38"/>
      <c r="G43" s="38"/>
      <c r="H43" s="38"/>
      <c r="I43" s="38"/>
      <c r="J43" s="38"/>
      <c r="K43" s="37"/>
      <c r="L43" s="38"/>
      <c r="M43" s="38"/>
    </row>
    <row r="44" spans="1:13" ht="54" customHeight="1">
      <c r="A44" s="221" t="s">
        <v>186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ht="15.75">
      <c r="A45" s="200" t="s">
        <v>34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</row>
    <row r="46" spans="1:13" ht="15.75">
      <c r="A46" s="1"/>
      <c r="B46"/>
      <c r="C46"/>
      <c r="D46" s="7"/>
      <c r="E46"/>
      <c r="F46" s="43"/>
      <c r="G46" s="43"/>
      <c r="H46"/>
      <c r="I46"/>
      <c r="J46"/>
      <c r="K46" s="7"/>
      <c r="L46"/>
      <c r="M46"/>
    </row>
    <row r="47" spans="1:13" ht="34.5" customHeight="1">
      <c r="A47" s="178" t="s">
        <v>2</v>
      </c>
      <c r="B47" s="190" t="s">
        <v>3</v>
      </c>
      <c r="C47" s="223"/>
      <c r="D47" s="178" t="s">
        <v>4</v>
      </c>
      <c r="E47" s="178" t="s">
        <v>32</v>
      </c>
      <c r="F47" s="225" t="s">
        <v>5</v>
      </c>
      <c r="G47" s="226"/>
      <c r="H47" s="178" t="s">
        <v>6</v>
      </c>
      <c r="I47" s="193" t="s">
        <v>7</v>
      </c>
      <c r="J47" s="193"/>
      <c r="K47" s="193"/>
      <c r="L47" s="193"/>
      <c r="M47" s="178" t="s">
        <v>8</v>
      </c>
    </row>
    <row r="48" spans="1:13" ht="66.75" customHeight="1">
      <c r="A48" s="180"/>
      <c r="B48" s="192"/>
      <c r="C48" s="224"/>
      <c r="D48" s="180"/>
      <c r="E48" s="180"/>
      <c r="F48" s="24" t="s">
        <v>9</v>
      </c>
      <c r="G48" s="24" t="s">
        <v>10</v>
      </c>
      <c r="H48" s="180"/>
      <c r="I48" s="116" t="s">
        <v>47</v>
      </c>
      <c r="J48" s="116" t="s">
        <v>12</v>
      </c>
      <c r="K48" s="116" t="s">
        <v>13</v>
      </c>
      <c r="L48" s="116" t="s">
        <v>14</v>
      </c>
      <c r="M48" s="180"/>
    </row>
    <row r="49" spans="1:13" ht="15.75">
      <c r="A49" s="116">
        <v>1</v>
      </c>
      <c r="B49" s="193">
        <v>2</v>
      </c>
      <c r="C49" s="193"/>
      <c r="D49" s="116">
        <v>3</v>
      </c>
      <c r="E49" s="116">
        <v>4</v>
      </c>
      <c r="F49" s="25">
        <v>5</v>
      </c>
      <c r="G49" s="25">
        <v>6</v>
      </c>
      <c r="H49" s="25">
        <v>7</v>
      </c>
      <c r="I49" s="116">
        <v>8</v>
      </c>
      <c r="J49" s="116">
        <v>9</v>
      </c>
      <c r="K49" s="116">
        <v>10</v>
      </c>
      <c r="L49" s="116">
        <v>11</v>
      </c>
      <c r="M49" s="116">
        <v>12</v>
      </c>
    </row>
    <row r="50" spans="1:17" s="17" customFormat="1" ht="87" customHeight="1">
      <c r="A50" s="178"/>
      <c r="B50" s="181" t="s">
        <v>75</v>
      </c>
      <c r="C50" s="237"/>
      <c r="D50" s="237"/>
      <c r="E50" s="237"/>
      <c r="F50" s="237"/>
      <c r="G50" s="237"/>
      <c r="H50" s="237"/>
      <c r="I50" s="117" t="s">
        <v>170</v>
      </c>
      <c r="J50" s="116">
        <v>1405</v>
      </c>
      <c r="K50" s="116">
        <v>1319</v>
      </c>
      <c r="L50" s="125">
        <f>K50/J50*100</f>
        <v>93.87900355871886</v>
      </c>
      <c r="M50" s="116"/>
      <c r="Q50" s="79"/>
    </row>
    <row r="51" spans="1:17" s="17" customFormat="1" ht="204" customHeight="1">
      <c r="A51" s="180"/>
      <c r="B51" s="185"/>
      <c r="C51" s="238"/>
      <c r="D51" s="238"/>
      <c r="E51" s="238"/>
      <c r="F51" s="238"/>
      <c r="G51" s="238"/>
      <c r="H51" s="238"/>
      <c r="I51" s="117" t="s">
        <v>184</v>
      </c>
      <c r="J51" s="116">
        <v>100</v>
      </c>
      <c r="K51" s="116">
        <v>100</v>
      </c>
      <c r="L51" s="125">
        <f>K51/J51*100</f>
        <v>100</v>
      </c>
      <c r="M51" s="117"/>
      <c r="Q51" s="79"/>
    </row>
    <row r="52" spans="1:13" ht="15.75" customHeight="1">
      <c r="A52" s="227" t="s">
        <v>68</v>
      </c>
      <c r="B52" s="228" t="s">
        <v>76</v>
      </c>
      <c r="C52" s="228"/>
      <c r="D52" s="178" t="s">
        <v>141</v>
      </c>
      <c r="E52" s="126" t="s">
        <v>16</v>
      </c>
      <c r="F52" s="120">
        <f>F54+F55+F56+F57</f>
        <v>201137</v>
      </c>
      <c r="G52" s="120">
        <f>G54+G55+G56+G57</f>
        <v>200460.6</v>
      </c>
      <c r="H52" s="123">
        <f>G52/F52*100</f>
        <v>99.66371179842595</v>
      </c>
      <c r="I52" s="187" t="s">
        <v>78</v>
      </c>
      <c r="J52" s="193">
        <v>93.5</v>
      </c>
      <c r="K52" s="193">
        <v>95.1</v>
      </c>
      <c r="L52" s="194">
        <f>K52/J52*100</f>
        <v>101.71122994652406</v>
      </c>
      <c r="M52" s="193" t="s">
        <v>48</v>
      </c>
    </row>
    <row r="53" spans="1:13" ht="15.75">
      <c r="A53" s="227"/>
      <c r="B53" s="228"/>
      <c r="C53" s="228"/>
      <c r="D53" s="179"/>
      <c r="E53" s="127" t="s">
        <v>17</v>
      </c>
      <c r="F53" s="121"/>
      <c r="G53" s="121"/>
      <c r="H53" s="26"/>
      <c r="I53" s="188"/>
      <c r="J53" s="193"/>
      <c r="K53" s="193"/>
      <c r="L53" s="194"/>
      <c r="M53" s="193"/>
    </row>
    <row r="54" spans="1:13" ht="15.75">
      <c r="A54" s="227"/>
      <c r="B54" s="228"/>
      <c r="C54" s="228"/>
      <c r="D54" s="179"/>
      <c r="E54" s="127" t="s">
        <v>18</v>
      </c>
      <c r="F54" s="121"/>
      <c r="G54" s="121"/>
      <c r="H54" s="26"/>
      <c r="I54" s="188"/>
      <c r="J54" s="193"/>
      <c r="K54" s="193"/>
      <c r="L54" s="194"/>
      <c r="M54" s="193"/>
    </row>
    <row r="55" spans="1:13" ht="15.75">
      <c r="A55" s="227"/>
      <c r="B55" s="228"/>
      <c r="C55" s="228"/>
      <c r="D55" s="179"/>
      <c r="E55" s="127" t="s">
        <v>19</v>
      </c>
      <c r="F55" s="121">
        <v>201137</v>
      </c>
      <c r="G55" s="121">
        <f>G61</f>
        <v>200460.6</v>
      </c>
      <c r="H55" s="26">
        <f>G55/F55*100</f>
        <v>99.66371179842595</v>
      </c>
      <c r="I55" s="188"/>
      <c r="J55" s="193"/>
      <c r="K55" s="193"/>
      <c r="L55" s="194"/>
      <c r="M55" s="193"/>
    </row>
    <row r="56" spans="1:13" ht="15.75">
      <c r="A56" s="227"/>
      <c r="B56" s="228"/>
      <c r="C56" s="228"/>
      <c r="D56" s="179"/>
      <c r="E56" s="127" t="s">
        <v>20</v>
      </c>
      <c r="F56" s="121"/>
      <c r="G56" s="121"/>
      <c r="H56" s="26"/>
      <c r="I56" s="188"/>
      <c r="J56" s="193"/>
      <c r="K56" s="193"/>
      <c r="L56" s="194"/>
      <c r="M56" s="193"/>
    </row>
    <row r="57" spans="1:13" ht="115.5" customHeight="1">
      <c r="A57" s="227"/>
      <c r="B57" s="228"/>
      <c r="C57" s="228"/>
      <c r="D57" s="180"/>
      <c r="E57" s="128" t="s">
        <v>21</v>
      </c>
      <c r="F57" s="122"/>
      <c r="G57" s="122"/>
      <c r="H57" s="124"/>
      <c r="I57" s="189"/>
      <c r="J57" s="193"/>
      <c r="K57" s="193"/>
      <c r="L57" s="194"/>
      <c r="M57" s="193"/>
    </row>
    <row r="58" spans="1:13" ht="68.25" customHeight="1">
      <c r="A58" s="227" t="s">
        <v>15</v>
      </c>
      <c r="B58" s="228" t="s">
        <v>77</v>
      </c>
      <c r="C58" s="228"/>
      <c r="D58" s="178" t="s">
        <v>141</v>
      </c>
      <c r="E58" s="126" t="s">
        <v>16</v>
      </c>
      <c r="F58" s="120">
        <f>F61</f>
        <v>201137</v>
      </c>
      <c r="G58" s="120">
        <f>G61</f>
        <v>200460.6</v>
      </c>
      <c r="H58" s="123">
        <f>G58/F58*100</f>
        <v>99.66371179842595</v>
      </c>
      <c r="I58" s="197" t="s">
        <v>79</v>
      </c>
      <c r="J58" s="178">
        <v>582</v>
      </c>
      <c r="K58" s="178">
        <v>546</v>
      </c>
      <c r="L58" s="195">
        <f>K58/J58*100</f>
        <v>93.81443298969072</v>
      </c>
      <c r="M58" s="178" t="s">
        <v>48</v>
      </c>
    </row>
    <row r="59" spans="1:13" ht="51" customHeight="1">
      <c r="A59" s="227"/>
      <c r="B59" s="228"/>
      <c r="C59" s="228"/>
      <c r="D59" s="179"/>
      <c r="E59" s="127" t="s">
        <v>17</v>
      </c>
      <c r="F59" s="121"/>
      <c r="G59" s="121"/>
      <c r="H59" s="26"/>
      <c r="I59" s="197"/>
      <c r="J59" s="180"/>
      <c r="K59" s="180"/>
      <c r="L59" s="196"/>
      <c r="M59" s="179"/>
    </row>
    <row r="60" spans="1:13" ht="120.75" customHeight="1">
      <c r="A60" s="227"/>
      <c r="B60" s="228"/>
      <c r="C60" s="228"/>
      <c r="D60" s="179"/>
      <c r="E60" s="127" t="s">
        <v>18</v>
      </c>
      <c r="F60" s="121"/>
      <c r="G60" s="121"/>
      <c r="H60" s="26"/>
      <c r="I60" s="187" t="s">
        <v>73</v>
      </c>
      <c r="J60" s="178">
        <v>213</v>
      </c>
      <c r="K60" s="178">
        <v>247</v>
      </c>
      <c r="L60" s="195">
        <f>K60/J60*100</f>
        <v>115.962441314554</v>
      </c>
      <c r="M60" s="179"/>
    </row>
    <row r="61" spans="1:13" ht="15.75" customHeight="1" hidden="1">
      <c r="A61" s="227"/>
      <c r="B61" s="228"/>
      <c r="C61" s="228"/>
      <c r="D61" s="179"/>
      <c r="E61" s="127" t="s">
        <v>19</v>
      </c>
      <c r="F61" s="121">
        <v>201137</v>
      </c>
      <c r="G61" s="121">
        <v>200460.6</v>
      </c>
      <c r="H61" s="26">
        <f>G61/F61*100</f>
        <v>99.66371179842595</v>
      </c>
      <c r="I61" s="188"/>
      <c r="J61" s="179"/>
      <c r="K61" s="179"/>
      <c r="L61" s="198"/>
      <c r="M61" s="179"/>
    </row>
    <row r="62" spans="1:13" ht="27" customHeight="1">
      <c r="A62" s="227"/>
      <c r="B62" s="228"/>
      <c r="C62" s="228"/>
      <c r="D62" s="179"/>
      <c r="E62" s="127" t="s">
        <v>20</v>
      </c>
      <c r="F62" s="121"/>
      <c r="G62" s="121"/>
      <c r="H62" s="26"/>
      <c r="I62" s="197" t="s">
        <v>49</v>
      </c>
      <c r="J62" s="178">
        <v>149</v>
      </c>
      <c r="K62" s="178">
        <v>165</v>
      </c>
      <c r="L62" s="195">
        <f>K62/J62*100</f>
        <v>110.73825503355705</v>
      </c>
      <c r="M62" s="179"/>
    </row>
    <row r="63" spans="1:13" ht="27" customHeight="1">
      <c r="A63" s="227"/>
      <c r="B63" s="228"/>
      <c r="C63" s="228"/>
      <c r="D63" s="180"/>
      <c r="E63" s="128" t="s">
        <v>21</v>
      </c>
      <c r="F63" s="121"/>
      <c r="G63" s="121"/>
      <c r="H63" s="26"/>
      <c r="I63" s="197"/>
      <c r="J63" s="180"/>
      <c r="K63" s="180"/>
      <c r="L63" s="196"/>
      <c r="M63" s="180"/>
    </row>
    <row r="64" spans="1:13" ht="15.75" customHeight="1">
      <c r="A64" s="227" t="s">
        <v>22</v>
      </c>
      <c r="B64" s="228" t="s">
        <v>80</v>
      </c>
      <c r="C64" s="228"/>
      <c r="D64" s="207" t="s">
        <v>141</v>
      </c>
      <c r="E64" s="126" t="s">
        <v>16</v>
      </c>
      <c r="F64" s="225" t="s">
        <v>81</v>
      </c>
      <c r="G64" s="229"/>
      <c r="H64" s="226"/>
      <c r="I64" s="187" t="s">
        <v>82</v>
      </c>
      <c r="J64" s="193">
        <v>8</v>
      </c>
      <c r="K64" s="193">
        <v>10</v>
      </c>
      <c r="L64" s="194">
        <f>K64/J64*100</f>
        <v>125</v>
      </c>
      <c r="M64" s="193" t="s">
        <v>48</v>
      </c>
    </row>
    <row r="65" spans="1:13" ht="15.75">
      <c r="A65" s="227"/>
      <c r="B65" s="228"/>
      <c r="C65" s="228"/>
      <c r="D65" s="207"/>
      <c r="E65" s="127" t="s">
        <v>17</v>
      </c>
      <c r="F65" s="230"/>
      <c r="G65" s="231"/>
      <c r="H65" s="232"/>
      <c r="I65" s="188"/>
      <c r="J65" s="193"/>
      <c r="K65" s="193"/>
      <c r="L65" s="194"/>
      <c r="M65" s="193"/>
    </row>
    <row r="66" spans="1:13" ht="15.75">
      <c r="A66" s="227"/>
      <c r="B66" s="228"/>
      <c r="C66" s="228"/>
      <c r="D66" s="207"/>
      <c r="E66" s="127" t="s">
        <v>18</v>
      </c>
      <c r="F66" s="230"/>
      <c r="G66" s="231"/>
      <c r="H66" s="232"/>
      <c r="I66" s="188"/>
      <c r="J66" s="193"/>
      <c r="K66" s="193"/>
      <c r="L66" s="194"/>
      <c r="M66" s="193"/>
    </row>
    <row r="67" spans="1:13" ht="15.75">
      <c r="A67" s="227"/>
      <c r="B67" s="228"/>
      <c r="C67" s="228"/>
      <c r="D67" s="207"/>
      <c r="E67" s="127" t="s">
        <v>19</v>
      </c>
      <c r="F67" s="230"/>
      <c r="G67" s="231"/>
      <c r="H67" s="232"/>
      <c r="I67" s="188"/>
      <c r="J67" s="193"/>
      <c r="K67" s="193"/>
      <c r="L67" s="194"/>
      <c r="M67" s="193"/>
    </row>
    <row r="68" spans="1:13" ht="15.75">
      <c r="A68" s="227"/>
      <c r="B68" s="228"/>
      <c r="C68" s="228"/>
      <c r="D68" s="207"/>
      <c r="E68" s="127" t="s">
        <v>20</v>
      </c>
      <c r="F68" s="230"/>
      <c r="G68" s="231"/>
      <c r="H68" s="232"/>
      <c r="I68" s="188"/>
      <c r="J68" s="193"/>
      <c r="K68" s="193"/>
      <c r="L68" s="194"/>
      <c r="M68" s="193"/>
    </row>
    <row r="69" spans="1:13" ht="15.75">
      <c r="A69" s="227"/>
      <c r="B69" s="228"/>
      <c r="C69" s="228"/>
      <c r="D69" s="207"/>
      <c r="E69" s="128" t="s">
        <v>21</v>
      </c>
      <c r="F69" s="233"/>
      <c r="G69" s="234"/>
      <c r="H69" s="235"/>
      <c r="I69" s="189"/>
      <c r="J69" s="193"/>
      <c r="K69" s="193"/>
      <c r="L69" s="194"/>
      <c r="M69" s="193"/>
    </row>
    <row r="70" spans="1:13" ht="140.25" customHeight="1">
      <c r="A70" s="227" t="s">
        <v>60</v>
      </c>
      <c r="B70" s="228" t="s">
        <v>83</v>
      </c>
      <c r="C70" s="228"/>
      <c r="D70" s="207" t="s">
        <v>141</v>
      </c>
      <c r="E70" s="126" t="s">
        <v>16</v>
      </c>
      <c r="F70" s="120">
        <f>F72+F73+F74+F75</f>
        <v>198983.6</v>
      </c>
      <c r="G70" s="120">
        <f>G72+G73+G74+G75</f>
        <v>197575.74430000002</v>
      </c>
      <c r="H70" s="123">
        <f>G70/F70*100</f>
        <v>99.29247651565255</v>
      </c>
      <c r="I70" s="197" t="s">
        <v>84</v>
      </c>
      <c r="J70" s="178">
        <v>100</v>
      </c>
      <c r="K70" s="178">
        <v>100</v>
      </c>
      <c r="L70" s="178">
        <f>K70/J70*100</f>
        <v>100</v>
      </c>
      <c r="M70" s="193"/>
    </row>
    <row r="71" spans="1:13" ht="138" customHeight="1">
      <c r="A71" s="227"/>
      <c r="B71" s="228"/>
      <c r="C71" s="228"/>
      <c r="D71" s="207"/>
      <c r="E71" s="127" t="s">
        <v>17</v>
      </c>
      <c r="F71" s="121"/>
      <c r="G71" s="121"/>
      <c r="H71" s="26"/>
      <c r="I71" s="197"/>
      <c r="J71" s="180"/>
      <c r="K71" s="180"/>
      <c r="L71" s="180"/>
      <c r="M71" s="193"/>
    </row>
    <row r="72" spans="1:13" ht="102.75" customHeight="1">
      <c r="A72" s="227"/>
      <c r="B72" s="228"/>
      <c r="C72" s="228"/>
      <c r="D72" s="207"/>
      <c r="E72" s="127" t="s">
        <v>18</v>
      </c>
      <c r="F72" s="121">
        <f aca="true" t="shared" si="0" ref="F72:G74">F78+F84+F90+F96+F102+F108</f>
        <v>370.8</v>
      </c>
      <c r="G72" s="121">
        <f t="shared" si="0"/>
        <v>335.4</v>
      </c>
      <c r="H72" s="26">
        <f>G72/F72*100</f>
        <v>90.45307443365694</v>
      </c>
      <c r="I72" s="197" t="s">
        <v>85</v>
      </c>
      <c r="J72" s="178">
        <v>114</v>
      </c>
      <c r="K72" s="178">
        <v>114</v>
      </c>
      <c r="L72" s="195">
        <f>K72/J72*100</f>
        <v>100</v>
      </c>
      <c r="M72" s="193"/>
    </row>
    <row r="73" spans="1:13" ht="93" customHeight="1">
      <c r="A73" s="227"/>
      <c r="B73" s="228"/>
      <c r="C73" s="228"/>
      <c r="D73" s="207"/>
      <c r="E73" s="127" t="s">
        <v>19</v>
      </c>
      <c r="F73" s="121">
        <f t="shared" si="0"/>
        <v>188861.30000000002</v>
      </c>
      <c r="G73" s="121">
        <f t="shared" si="0"/>
        <v>187488.84430000003</v>
      </c>
      <c r="H73" s="26">
        <f>G73/F73*100</f>
        <v>99.27329966488635</v>
      </c>
      <c r="I73" s="197"/>
      <c r="J73" s="180"/>
      <c r="K73" s="180"/>
      <c r="L73" s="196"/>
      <c r="M73" s="193"/>
    </row>
    <row r="74" spans="1:13" ht="92.25" customHeight="1">
      <c r="A74" s="227"/>
      <c r="B74" s="228"/>
      <c r="C74" s="228"/>
      <c r="D74" s="207"/>
      <c r="E74" s="127" t="s">
        <v>20</v>
      </c>
      <c r="F74" s="121">
        <f t="shared" si="0"/>
        <v>9751.5</v>
      </c>
      <c r="G74" s="121">
        <f t="shared" si="0"/>
        <v>9751.5</v>
      </c>
      <c r="H74" s="26">
        <v>0</v>
      </c>
      <c r="I74" s="188" t="s">
        <v>86</v>
      </c>
      <c r="J74" s="178">
        <v>20</v>
      </c>
      <c r="K74" s="178">
        <v>20</v>
      </c>
      <c r="L74" s="195">
        <f>K74/J74*100</f>
        <v>100</v>
      </c>
      <c r="M74" s="193"/>
    </row>
    <row r="75" spans="1:13" ht="90" customHeight="1">
      <c r="A75" s="227"/>
      <c r="B75" s="228"/>
      <c r="C75" s="228"/>
      <c r="D75" s="207"/>
      <c r="E75" s="128" t="s">
        <v>21</v>
      </c>
      <c r="F75" s="122"/>
      <c r="G75" s="122"/>
      <c r="H75" s="124"/>
      <c r="I75" s="189"/>
      <c r="J75" s="180"/>
      <c r="K75" s="180"/>
      <c r="L75" s="196"/>
      <c r="M75" s="193"/>
    </row>
    <row r="76" spans="1:13" ht="15.75" customHeight="1">
      <c r="A76" s="227" t="s">
        <v>24</v>
      </c>
      <c r="B76" s="228" t="s">
        <v>87</v>
      </c>
      <c r="C76" s="228"/>
      <c r="D76" s="207" t="s">
        <v>141</v>
      </c>
      <c r="E76" s="126" t="s">
        <v>16</v>
      </c>
      <c r="F76" s="120">
        <f>F78+F79+F80+F81</f>
        <v>1890.3</v>
      </c>
      <c r="G76" s="120">
        <f>G78+G79+G80+G81</f>
        <v>1880.8</v>
      </c>
      <c r="H76" s="26">
        <f>G76/F76*100</f>
        <v>99.49743426969265</v>
      </c>
      <c r="I76" s="187" t="s">
        <v>50</v>
      </c>
      <c r="J76" s="193">
        <v>100</v>
      </c>
      <c r="K76" s="193">
        <v>100</v>
      </c>
      <c r="L76" s="193">
        <f>K76/J76*100</f>
        <v>100</v>
      </c>
      <c r="M76" s="193" t="s">
        <v>48</v>
      </c>
    </row>
    <row r="77" spans="1:13" ht="15.75">
      <c r="A77" s="227"/>
      <c r="B77" s="228"/>
      <c r="C77" s="228"/>
      <c r="D77" s="207"/>
      <c r="E77" s="127" t="s">
        <v>17</v>
      </c>
      <c r="F77" s="121"/>
      <c r="G77" s="121"/>
      <c r="H77" s="26"/>
      <c r="I77" s="188"/>
      <c r="J77" s="193"/>
      <c r="K77" s="193"/>
      <c r="L77" s="193"/>
      <c r="M77" s="193"/>
    </row>
    <row r="78" spans="1:13" ht="15.75">
      <c r="A78" s="227"/>
      <c r="B78" s="228"/>
      <c r="C78" s="228"/>
      <c r="D78" s="207"/>
      <c r="E78" s="127" t="s">
        <v>18</v>
      </c>
      <c r="F78" s="121"/>
      <c r="G78" s="121"/>
      <c r="H78" s="26"/>
      <c r="I78" s="188"/>
      <c r="J78" s="193"/>
      <c r="K78" s="193"/>
      <c r="L78" s="193"/>
      <c r="M78" s="193"/>
    </row>
    <row r="79" spans="1:13" ht="15.75">
      <c r="A79" s="227"/>
      <c r="B79" s="228"/>
      <c r="C79" s="228"/>
      <c r="D79" s="207"/>
      <c r="E79" s="127" t="s">
        <v>19</v>
      </c>
      <c r="F79" s="121">
        <v>1890.3</v>
      </c>
      <c r="G79" s="121">
        <v>1880.8</v>
      </c>
      <c r="H79" s="26">
        <f>G79/F79*100</f>
        <v>99.49743426969265</v>
      </c>
      <c r="I79" s="188"/>
      <c r="J79" s="193"/>
      <c r="K79" s="193"/>
      <c r="L79" s="193"/>
      <c r="M79" s="193"/>
    </row>
    <row r="80" spans="1:13" ht="15.75">
      <c r="A80" s="227"/>
      <c r="B80" s="228"/>
      <c r="C80" s="228"/>
      <c r="D80" s="207"/>
      <c r="E80" s="127" t="s">
        <v>20</v>
      </c>
      <c r="F80" s="121"/>
      <c r="G80" s="121"/>
      <c r="H80" s="26"/>
      <c r="I80" s="188"/>
      <c r="J80" s="193"/>
      <c r="K80" s="193"/>
      <c r="L80" s="193"/>
      <c r="M80" s="193"/>
    </row>
    <row r="81" spans="1:13" ht="121.5" customHeight="1">
      <c r="A81" s="227"/>
      <c r="B81" s="228"/>
      <c r="C81" s="228"/>
      <c r="D81" s="207"/>
      <c r="E81" s="128" t="s">
        <v>21</v>
      </c>
      <c r="F81" s="122"/>
      <c r="G81" s="122"/>
      <c r="H81" s="124"/>
      <c r="I81" s="189"/>
      <c r="J81" s="193"/>
      <c r="K81" s="193"/>
      <c r="L81" s="193"/>
      <c r="M81" s="193"/>
    </row>
    <row r="82" spans="1:13" ht="32.25" customHeight="1">
      <c r="A82" s="227" t="s">
        <v>37</v>
      </c>
      <c r="B82" s="228" t="s">
        <v>88</v>
      </c>
      <c r="C82" s="228"/>
      <c r="D82" s="207" t="s">
        <v>141</v>
      </c>
      <c r="E82" s="126" t="s">
        <v>16</v>
      </c>
      <c r="F82" s="120">
        <f>F84+F85+F86+F87</f>
        <v>17550.2</v>
      </c>
      <c r="G82" s="120">
        <f>G84+G85+G86+G87</f>
        <v>17549.3443</v>
      </c>
      <c r="H82" s="123">
        <f>G82/F82*100</f>
        <v>99.99512427208806</v>
      </c>
      <c r="I82" s="187" t="s">
        <v>51</v>
      </c>
      <c r="J82" s="193">
        <v>580</v>
      </c>
      <c r="K82" s="193">
        <v>555</v>
      </c>
      <c r="L82" s="194">
        <f>K82/J82*100</f>
        <v>95.6896551724138</v>
      </c>
      <c r="M82" s="193" t="s">
        <v>48</v>
      </c>
    </row>
    <row r="83" spans="1:13" ht="32.25" customHeight="1">
      <c r="A83" s="227"/>
      <c r="B83" s="228"/>
      <c r="C83" s="228"/>
      <c r="D83" s="207"/>
      <c r="E83" s="127" t="s">
        <v>17</v>
      </c>
      <c r="F83" s="121"/>
      <c r="G83" s="121"/>
      <c r="H83" s="26"/>
      <c r="I83" s="188"/>
      <c r="J83" s="193"/>
      <c r="K83" s="193"/>
      <c r="L83" s="194"/>
      <c r="M83" s="193"/>
    </row>
    <row r="84" spans="1:13" ht="32.25" customHeight="1">
      <c r="A84" s="227"/>
      <c r="B84" s="228"/>
      <c r="C84" s="228"/>
      <c r="D84" s="207"/>
      <c r="E84" s="127" t="s">
        <v>18</v>
      </c>
      <c r="F84" s="121"/>
      <c r="G84" s="121"/>
      <c r="H84" s="26"/>
      <c r="I84" s="188"/>
      <c r="J84" s="193"/>
      <c r="K84" s="193"/>
      <c r="L84" s="194"/>
      <c r="M84" s="193"/>
    </row>
    <row r="85" spans="1:13" ht="32.25" customHeight="1">
      <c r="A85" s="227"/>
      <c r="B85" s="228"/>
      <c r="C85" s="228"/>
      <c r="D85" s="207"/>
      <c r="E85" s="127" t="s">
        <v>19</v>
      </c>
      <c r="F85" s="121">
        <v>17550.2</v>
      </c>
      <c r="G85" s="121">
        <v>17549.3443</v>
      </c>
      <c r="H85" s="26">
        <f>G85/F85*100</f>
        <v>99.99512427208806</v>
      </c>
      <c r="I85" s="188"/>
      <c r="J85" s="193"/>
      <c r="K85" s="193"/>
      <c r="L85" s="194"/>
      <c r="M85" s="193"/>
    </row>
    <row r="86" spans="1:13" ht="32.25" customHeight="1">
      <c r="A86" s="227"/>
      <c r="B86" s="228"/>
      <c r="C86" s="228"/>
      <c r="D86" s="207"/>
      <c r="E86" s="127" t="s">
        <v>20</v>
      </c>
      <c r="F86" s="121"/>
      <c r="G86" s="121"/>
      <c r="H86" s="26"/>
      <c r="I86" s="188"/>
      <c r="J86" s="193"/>
      <c r="K86" s="193"/>
      <c r="L86" s="194"/>
      <c r="M86" s="193"/>
    </row>
    <row r="87" spans="1:13" ht="32.25" customHeight="1">
      <c r="A87" s="227"/>
      <c r="B87" s="228"/>
      <c r="C87" s="228"/>
      <c r="D87" s="207"/>
      <c r="E87" s="128" t="s">
        <v>21</v>
      </c>
      <c r="F87" s="121"/>
      <c r="G87" s="122"/>
      <c r="H87" s="26"/>
      <c r="I87" s="189"/>
      <c r="J87" s="193"/>
      <c r="K87" s="193"/>
      <c r="L87" s="194"/>
      <c r="M87" s="193"/>
    </row>
    <row r="88" spans="1:13" s="17" customFormat="1" ht="31.5" customHeight="1">
      <c r="A88" s="227" t="s">
        <v>41</v>
      </c>
      <c r="B88" s="228" t="s">
        <v>89</v>
      </c>
      <c r="C88" s="228"/>
      <c r="D88" s="207" t="s">
        <v>141</v>
      </c>
      <c r="E88" s="126" t="s">
        <v>16</v>
      </c>
      <c r="F88" s="120">
        <f>F90+F91+F92+F93</f>
        <v>0</v>
      </c>
      <c r="G88" s="120">
        <f>G90+G91+G92+G93</f>
        <v>0</v>
      </c>
      <c r="H88" s="123">
        <v>0</v>
      </c>
      <c r="I88" s="187" t="s">
        <v>70</v>
      </c>
      <c r="J88" s="193">
        <v>100</v>
      </c>
      <c r="K88" s="193">
        <v>100</v>
      </c>
      <c r="L88" s="193">
        <f>K88/J88*100</f>
        <v>100</v>
      </c>
      <c r="M88" s="193" t="s">
        <v>53</v>
      </c>
    </row>
    <row r="89" spans="1:13" s="17" customFormat="1" ht="31.5" customHeight="1">
      <c r="A89" s="227"/>
      <c r="B89" s="228"/>
      <c r="C89" s="228"/>
      <c r="D89" s="207"/>
      <c r="E89" s="119" t="s">
        <v>17</v>
      </c>
      <c r="F89" s="121"/>
      <c r="G89" s="121"/>
      <c r="H89" s="26"/>
      <c r="I89" s="188"/>
      <c r="J89" s="193"/>
      <c r="K89" s="193"/>
      <c r="L89" s="193"/>
      <c r="M89" s="193"/>
    </row>
    <row r="90" spans="1:13" s="17" customFormat="1" ht="31.5" customHeight="1">
      <c r="A90" s="227"/>
      <c r="B90" s="228"/>
      <c r="C90" s="228"/>
      <c r="D90" s="207"/>
      <c r="E90" s="127" t="s">
        <v>18</v>
      </c>
      <c r="F90" s="121"/>
      <c r="G90" s="121"/>
      <c r="H90" s="26"/>
      <c r="I90" s="188"/>
      <c r="J90" s="193"/>
      <c r="K90" s="193"/>
      <c r="L90" s="193"/>
      <c r="M90" s="193"/>
    </row>
    <row r="91" spans="1:13" s="17" customFormat="1" ht="31.5" customHeight="1">
      <c r="A91" s="227"/>
      <c r="B91" s="228"/>
      <c r="C91" s="228"/>
      <c r="D91" s="207"/>
      <c r="E91" s="127" t="s">
        <v>19</v>
      </c>
      <c r="F91" s="121">
        <v>0</v>
      </c>
      <c r="G91" s="121"/>
      <c r="H91" s="26"/>
      <c r="I91" s="188"/>
      <c r="J91" s="193"/>
      <c r="K91" s="193"/>
      <c r="L91" s="193"/>
      <c r="M91" s="193"/>
    </row>
    <row r="92" spans="1:13" s="17" customFormat="1" ht="17.25" customHeight="1">
      <c r="A92" s="227"/>
      <c r="B92" s="228"/>
      <c r="C92" s="228"/>
      <c r="D92" s="207"/>
      <c r="E92" s="127" t="s">
        <v>20</v>
      </c>
      <c r="F92" s="121">
        <v>0</v>
      </c>
      <c r="G92" s="121">
        <v>0</v>
      </c>
      <c r="H92" s="26">
        <v>0</v>
      </c>
      <c r="I92" s="188"/>
      <c r="J92" s="193"/>
      <c r="K92" s="193"/>
      <c r="L92" s="193"/>
      <c r="M92" s="193"/>
    </row>
    <row r="93" spans="1:13" s="17" customFormat="1" ht="17.25" customHeight="1">
      <c r="A93" s="227"/>
      <c r="B93" s="228"/>
      <c r="C93" s="228"/>
      <c r="D93" s="207"/>
      <c r="E93" s="128" t="s">
        <v>21</v>
      </c>
      <c r="F93" s="121"/>
      <c r="G93" s="122"/>
      <c r="H93" s="118"/>
      <c r="I93" s="189"/>
      <c r="J93" s="193"/>
      <c r="K93" s="193"/>
      <c r="L93" s="193"/>
      <c r="M93" s="193"/>
    </row>
    <row r="94" spans="1:13" ht="33.75" customHeight="1">
      <c r="A94" s="227" t="s">
        <v>52</v>
      </c>
      <c r="B94" s="228" t="s">
        <v>90</v>
      </c>
      <c r="C94" s="228"/>
      <c r="D94" s="178" t="s">
        <v>141</v>
      </c>
      <c r="E94" s="126" t="s">
        <v>16</v>
      </c>
      <c r="F94" s="120">
        <f>F96+F97+F98+F99</f>
        <v>176696.1</v>
      </c>
      <c r="G94" s="120">
        <f>G96+G97+G98+G99</f>
        <v>175346.6</v>
      </c>
      <c r="H94" s="123">
        <f>G94/F94*100</f>
        <v>99.23625931755143</v>
      </c>
      <c r="I94" s="187" t="s">
        <v>91</v>
      </c>
      <c r="J94" s="190">
        <v>1</v>
      </c>
      <c r="K94" s="190">
        <v>1</v>
      </c>
      <c r="L94" s="193">
        <f>K94/J94*100</f>
        <v>100</v>
      </c>
      <c r="M94" s="193" t="s">
        <v>53</v>
      </c>
    </row>
    <row r="95" spans="1:13" ht="33.75" customHeight="1">
      <c r="A95" s="227"/>
      <c r="B95" s="228"/>
      <c r="C95" s="228"/>
      <c r="D95" s="179"/>
      <c r="E95" s="127" t="s">
        <v>17</v>
      </c>
      <c r="F95" s="121"/>
      <c r="G95" s="121"/>
      <c r="H95" s="26"/>
      <c r="I95" s="188"/>
      <c r="J95" s="191"/>
      <c r="K95" s="191"/>
      <c r="L95" s="193"/>
      <c r="M95" s="193"/>
    </row>
    <row r="96" spans="1:13" ht="33.75" customHeight="1">
      <c r="A96" s="227"/>
      <c r="B96" s="228"/>
      <c r="C96" s="228"/>
      <c r="D96" s="179"/>
      <c r="E96" s="127" t="s">
        <v>18</v>
      </c>
      <c r="F96" s="121"/>
      <c r="G96" s="44"/>
      <c r="H96" s="26"/>
      <c r="I96" s="188"/>
      <c r="J96" s="191"/>
      <c r="K96" s="191"/>
      <c r="L96" s="193"/>
      <c r="M96" s="193"/>
    </row>
    <row r="97" spans="1:13" ht="26.25" customHeight="1">
      <c r="A97" s="227"/>
      <c r="B97" s="228"/>
      <c r="C97" s="228"/>
      <c r="D97" s="179"/>
      <c r="E97" s="127" t="s">
        <v>19</v>
      </c>
      <c r="F97" s="121">
        <v>166944.6</v>
      </c>
      <c r="G97" s="44">
        <v>165595.1</v>
      </c>
      <c r="H97" s="26">
        <f>G97/F97*100</f>
        <v>99.19164800778222</v>
      </c>
      <c r="I97" s="188"/>
      <c r="J97" s="191"/>
      <c r="K97" s="191"/>
      <c r="L97" s="193"/>
      <c r="M97" s="193"/>
    </row>
    <row r="98" spans="1:13" ht="20.25" customHeight="1">
      <c r="A98" s="227"/>
      <c r="B98" s="228"/>
      <c r="C98" s="228"/>
      <c r="D98" s="179"/>
      <c r="E98" s="127" t="s">
        <v>20</v>
      </c>
      <c r="F98" s="121">
        <v>9751.5</v>
      </c>
      <c r="G98" s="44">
        <v>9751.5</v>
      </c>
      <c r="H98" s="26">
        <f>G98/F98*100</f>
        <v>100</v>
      </c>
      <c r="I98" s="188"/>
      <c r="J98" s="191"/>
      <c r="K98" s="191"/>
      <c r="L98" s="193"/>
      <c r="M98" s="193"/>
    </row>
    <row r="99" spans="1:13" ht="20.25" customHeight="1">
      <c r="A99" s="227"/>
      <c r="B99" s="228"/>
      <c r="C99" s="228"/>
      <c r="D99" s="180"/>
      <c r="E99" s="128" t="s">
        <v>21</v>
      </c>
      <c r="F99" s="121"/>
      <c r="G99" s="122"/>
      <c r="H99" s="118"/>
      <c r="I99" s="189"/>
      <c r="J99" s="192"/>
      <c r="K99" s="192"/>
      <c r="L99" s="193"/>
      <c r="M99" s="193"/>
    </row>
    <row r="100" spans="1:13" ht="15.75" customHeight="1">
      <c r="A100" s="227" t="s">
        <v>54</v>
      </c>
      <c r="B100" s="228" t="s">
        <v>57</v>
      </c>
      <c r="C100" s="228"/>
      <c r="D100" s="178" t="s">
        <v>141</v>
      </c>
      <c r="E100" s="126" t="s">
        <v>16</v>
      </c>
      <c r="F100" s="120">
        <f>F102+F103+F104+F105</f>
        <v>370.8</v>
      </c>
      <c r="G100" s="120">
        <f>G102+G103+G104+G105</f>
        <v>335.4</v>
      </c>
      <c r="H100" s="123">
        <f>G100/F100*100</f>
        <v>90.45307443365694</v>
      </c>
      <c r="I100" s="187" t="s">
        <v>55</v>
      </c>
      <c r="J100" s="190">
        <v>100</v>
      </c>
      <c r="K100" s="190">
        <v>100</v>
      </c>
      <c r="L100" s="190">
        <f>K100/J100*100</f>
        <v>100</v>
      </c>
      <c r="M100" s="193" t="s">
        <v>171</v>
      </c>
    </row>
    <row r="101" spans="1:13" ht="15.75">
      <c r="A101" s="227"/>
      <c r="B101" s="228"/>
      <c r="C101" s="228"/>
      <c r="D101" s="179"/>
      <c r="E101" s="127" t="s">
        <v>17</v>
      </c>
      <c r="F101" s="121"/>
      <c r="G101" s="121"/>
      <c r="H101" s="118"/>
      <c r="I101" s="188"/>
      <c r="J101" s="191"/>
      <c r="K101" s="191"/>
      <c r="L101" s="191"/>
      <c r="M101" s="193"/>
    </row>
    <row r="102" spans="1:13" ht="15.75">
      <c r="A102" s="227"/>
      <c r="B102" s="228"/>
      <c r="C102" s="228"/>
      <c r="D102" s="179"/>
      <c r="E102" s="127" t="s">
        <v>18</v>
      </c>
      <c r="F102" s="121">
        <v>370.8</v>
      </c>
      <c r="G102" s="44">
        <v>335.4</v>
      </c>
      <c r="H102" s="26">
        <f>G102/F102*100</f>
        <v>90.45307443365694</v>
      </c>
      <c r="I102" s="188"/>
      <c r="J102" s="191"/>
      <c r="K102" s="191"/>
      <c r="L102" s="191"/>
      <c r="M102" s="193"/>
    </row>
    <row r="103" spans="1:13" ht="15.75">
      <c r="A103" s="227"/>
      <c r="B103" s="228"/>
      <c r="C103" s="228"/>
      <c r="D103" s="179"/>
      <c r="E103" s="127" t="s">
        <v>19</v>
      </c>
      <c r="F103" s="121"/>
      <c r="G103" s="121"/>
      <c r="H103" s="118"/>
      <c r="I103" s="188"/>
      <c r="J103" s="191"/>
      <c r="K103" s="191"/>
      <c r="L103" s="191"/>
      <c r="M103" s="193"/>
    </row>
    <row r="104" spans="1:13" ht="72" customHeight="1">
      <c r="A104" s="227"/>
      <c r="B104" s="228"/>
      <c r="C104" s="228"/>
      <c r="D104" s="179"/>
      <c r="E104" s="127" t="s">
        <v>20</v>
      </c>
      <c r="F104" s="121"/>
      <c r="G104" s="121"/>
      <c r="H104" s="118"/>
      <c r="I104" s="188"/>
      <c r="J104" s="191"/>
      <c r="K104" s="191"/>
      <c r="L104" s="191"/>
      <c r="M104" s="193"/>
    </row>
    <row r="105" spans="1:13" ht="72.75" customHeight="1">
      <c r="A105" s="227"/>
      <c r="B105" s="228"/>
      <c r="C105" s="228"/>
      <c r="D105" s="180"/>
      <c r="E105" s="128" t="s">
        <v>21</v>
      </c>
      <c r="F105" s="121"/>
      <c r="G105" s="121"/>
      <c r="H105" s="118"/>
      <c r="I105" s="189"/>
      <c r="J105" s="192"/>
      <c r="K105" s="192"/>
      <c r="L105" s="192"/>
      <c r="M105" s="193"/>
    </row>
    <row r="106" spans="1:13" ht="55.5" customHeight="1">
      <c r="A106" s="227" t="s">
        <v>56</v>
      </c>
      <c r="B106" s="228" t="s">
        <v>92</v>
      </c>
      <c r="C106" s="228"/>
      <c r="D106" s="178" t="s">
        <v>141</v>
      </c>
      <c r="E106" s="126" t="s">
        <v>16</v>
      </c>
      <c r="F106" s="120">
        <f>F108+F109+F110+F111</f>
        <v>2476.2</v>
      </c>
      <c r="G106" s="120">
        <f>G108+G109+G110+G111</f>
        <v>2463.6</v>
      </c>
      <c r="H106" s="123">
        <f>G106/F106*100</f>
        <v>99.49115580324691</v>
      </c>
      <c r="I106" s="187" t="s">
        <v>58</v>
      </c>
      <c r="J106" s="190">
        <v>100</v>
      </c>
      <c r="K106" s="190">
        <v>100</v>
      </c>
      <c r="L106" s="190">
        <f>K106/J106*100</f>
        <v>100</v>
      </c>
      <c r="M106" s="193" t="s">
        <v>171</v>
      </c>
    </row>
    <row r="107" spans="1:13" ht="55.5" customHeight="1">
      <c r="A107" s="227"/>
      <c r="B107" s="228"/>
      <c r="C107" s="228"/>
      <c r="D107" s="179"/>
      <c r="E107" s="127" t="s">
        <v>17</v>
      </c>
      <c r="F107" s="121"/>
      <c r="G107" s="121"/>
      <c r="H107" s="118"/>
      <c r="I107" s="188"/>
      <c r="J107" s="191"/>
      <c r="K107" s="191"/>
      <c r="L107" s="191"/>
      <c r="M107" s="193"/>
    </row>
    <row r="108" spans="1:13" ht="55.5" customHeight="1">
      <c r="A108" s="227"/>
      <c r="B108" s="228"/>
      <c r="C108" s="228"/>
      <c r="D108" s="179"/>
      <c r="E108" s="127" t="s">
        <v>18</v>
      </c>
      <c r="F108" s="121"/>
      <c r="G108" s="44"/>
      <c r="H108" s="26"/>
      <c r="I108" s="188"/>
      <c r="J108" s="191"/>
      <c r="K108" s="191"/>
      <c r="L108" s="191"/>
      <c r="M108" s="193"/>
    </row>
    <row r="109" spans="1:13" ht="55.5" customHeight="1">
      <c r="A109" s="227"/>
      <c r="B109" s="228"/>
      <c r="C109" s="228"/>
      <c r="D109" s="179"/>
      <c r="E109" s="127" t="s">
        <v>19</v>
      </c>
      <c r="F109" s="121">
        <v>2476.2</v>
      </c>
      <c r="G109" s="121">
        <v>2463.6</v>
      </c>
      <c r="H109" s="26">
        <f>G109/F109*100</f>
        <v>99.49115580324691</v>
      </c>
      <c r="I109" s="188"/>
      <c r="J109" s="191"/>
      <c r="K109" s="191"/>
      <c r="L109" s="191"/>
      <c r="M109" s="193"/>
    </row>
    <row r="110" spans="1:13" ht="55.5" customHeight="1">
      <c r="A110" s="227"/>
      <c r="B110" s="228"/>
      <c r="C110" s="228"/>
      <c r="D110" s="179"/>
      <c r="E110" s="127" t="s">
        <v>20</v>
      </c>
      <c r="F110" s="121"/>
      <c r="G110" s="121"/>
      <c r="H110" s="118"/>
      <c r="I110" s="188"/>
      <c r="J110" s="191"/>
      <c r="K110" s="191"/>
      <c r="L110" s="191"/>
      <c r="M110" s="193"/>
    </row>
    <row r="111" spans="1:13" ht="34.5" customHeight="1">
      <c r="A111" s="227"/>
      <c r="B111" s="228"/>
      <c r="C111" s="228"/>
      <c r="D111" s="180"/>
      <c r="E111" s="128" t="s">
        <v>21</v>
      </c>
      <c r="F111" s="121"/>
      <c r="G111" s="121"/>
      <c r="H111" s="118"/>
      <c r="I111" s="189"/>
      <c r="J111" s="192"/>
      <c r="K111" s="192"/>
      <c r="L111" s="192"/>
      <c r="M111" s="193"/>
    </row>
    <row r="112" spans="1:13" ht="15.75" customHeight="1">
      <c r="A112" s="227"/>
      <c r="B112" s="228" t="s">
        <v>139</v>
      </c>
      <c r="C112" s="228"/>
      <c r="D112" s="236"/>
      <c r="E112" s="56" t="s">
        <v>16</v>
      </c>
      <c r="F112" s="27">
        <f>F114+F115+F116+F117</f>
        <v>400120.60000000003</v>
      </c>
      <c r="G112" s="27">
        <f>G114+G115+G116+G117</f>
        <v>398036.34430000006</v>
      </c>
      <c r="H112" s="123">
        <f>G112/F112*100</f>
        <v>99.47909312842178</v>
      </c>
      <c r="I112" s="182"/>
      <c r="J112" s="193"/>
      <c r="K112" s="193"/>
      <c r="L112" s="193"/>
      <c r="M112" s="193"/>
    </row>
    <row r="113" spans="1:13" ht="15.75">
      <c r="A113" s="227"/>
      <c r="B113" s="228"/>
      <c r="C113" s="228"/>
      <c r="D113" s="236"/>
      <c r="E113" s="28" t="s">
        <v>17</v>
      </c>
      <c r="F113" s="29"/>
      <c r="G113" s="29"/>
      <c r="H113" s="26"/>
      <c r="I113" s="184"/>
      <c r="J113" s="193"/>
      <c r="K113" s="193"/>
      <c r="L113" s="193"/>
      <c r="M113" s="193"/>
    </row>
    <row r="114" spans="1:13" ht="15.75">
      <c r="A114" s="227"/>
      <c r="B114" s="228"/>
      <c r="C114" s="228"/>
      <c r="D114" s="236"/>
      <c r="E114" s="28" t="s">
        <v>18</v>
      </c>
      <c r="F114" s="29">
        <f aca="true" t="shared" si="1" ref="F114:G117">F54+F72</f>
        <v>370.8</v>
      </c>
      <c r="G114" s="29">
        <f t="shared" si="1"/>
        <v>335.4</v>
      </c>
      <c r="H114" s="26">
        <f>G114/F114*100</f>
        <v>90.45307443365694</v>
      </c>
      <c r="I114" s="184"/>
      <c r="J114" s="193"/>
      <c r="K114" s="193"/>
      <c r="L114" s="193"/>
      <c r="M114" s="193"/>
    </row>
    <row r="115" spans="1:13" ht="15.75">
      <c r="A115" s="227"/>
      <c r="B115" s="228"/>
      <c r="C115" s="228"/>
      <c r="D115" s="236"/>
      <c r="E115" s="28" t="s">
        <v>19</v>
      </c>
      <c r="F115" s="29">
        <f t="shared" si="1"/>
        <v>389998.30000000005</v>
      </c>
      <c r="G115" s="29">
        <f t="shared" si="1"/>
        <v>387949.44430000003</v>
      </c>
      <c r="H115" s="26">
        <f>G115/F115*100</f>
        <v>99.47465009462861</v>
      </c>
      <c r="I115" s="184"/>
      <c r="J115" s="193"/>
      <c r="K115" s="193"/>
      <c r="L115" s="193"/>
      <c r="M115" s="193"/>
    </row>
    <row r="116" spans="1:13" ht="15.75">
      <c r="A116" s="227"/>
      <c r="B116" s="228"/>
      <c r="C116" s="228"/>
      <c r="D116" s="236"/>
      <c r="E116" s="28" t="s">
        <v>20</v>
      </c>
      <c r="F116" s="29">
        <f t="shared" si="1"/>
        <v>9751.5</v>
      </c>
      <c r="G116" s="29">
        <f t="shared" si="1"/>
        <v>9751.5</v>
      </c>
      <c r="H116" s="26">
        <f>G116/F116*100</f>
        <v>100</v>
      </c>
      <c r="I116" s="184"/>
      <c r="J116" s="193"/>
      <c r="K116" s="193"/>
      <c r="L116" s="193"/>
      <c r="M116" s="193"/>
    </row>
    <row r="117" spans="1:13" ht="15.75">
      <c r="A117" s="227"/>
      <c r="B117" s="228"/>
      <c r="C117" s="228"/>
      <c r="D117" s="236"/>
      <c r="E117" s="86" t="s">
        <v>21</v>
      </c>
      <c r="F117" s="30">
        <f t="shared" si="1"/>
        <v>0</v>
      </c>
      <c r="G117" s="30">
        <f t="shared" si="1"/>
        <v>0</v>
      </c>
      <c r="H117" s="124">
        <v>0</v>
      </c>
      <c r="I117" s="186"/>
      <c r="J117" s="193"/>
      <c r="K117" s="193"/>
      <c r="L117" s="193"/>
      <c r="M117" s="193"/>
    </row>
    <row r="118" spans="1:13" s="87" customFormat="1" ht="15" customHeight="1">
      <c r="A118" s="178"/>
      <c r="B118" s="181" t="s">
        <v>26</v>
      </c>
      <c r="C118" s="182"/>
      <c r="D118" s="175"/>
      <c r="E118" s="117" t="s">
        <v>16</v>
      </c>
      <c r="F118" s="130">
        <v>0</v>
      </c>
      <c r="G118" s="129">
        <v>0</v>
      </c>
      <c r="H118" s="117"/>
      <c r="I118" s="175"/>
      <c r="J118" s="175"/>
      <c r="K118" s="175"/>
      <c r="L118" s="175"/>
      <c r="M118" s="178"/>
    </row>
    <row r="119" spans="1:13" s="87" customFormat="1" ht="15.75">
      <c r="A119" s="179"/>
      <c r="B119" s="183"/>
      <c r="C119" s="184"/>
      <c r="D119" s="176"/>
      <c r="E119" s="117" t="s">
        <v>17</v>
      </c>
      <c r="F119" s="130"/>
      <c r="G119" s="129"/>
      <c r="H119" s="117"/>
      <c r="I119" s="176"/>
      <c r="J119" s="176"/>
      <c r="K119" s="176"/>
      <c r="L119" s="176"/>
      <c r="M119" s="179"/>
    </row>
    <row r="120" spans="1:13" s="87" customFormat="1" ht="15.75">
      <c r="A120" s="180"/>
      <c r="B120" s="185"/>
      <c r="C120" s="186"/>
      <c r="D120" s="177"/>
      <c r="E120" s="117" t="s">
        <v>36</v>
      </c>
      <c r="F120" s="130">
        <v>0</v>
      </c>
      <c r="G120" s="129">
        <v>0</v>
      </c>
      <c r="H120" s="117"/>
      <c r="I120" s="177"/>
      <c r="J120" s="177"/>
      <c r="K120" s="177"/>
      <c r="L120" s="177"/>
      <c r="M120" s="179"/>
    </row>
    <row r="121" spans="1:13" s="87" customFormat="1" ht="15" customHeight="1">
      <c r="A121" s="178"/>
      <c r="B121" s="181" t="s">
        <v>27</v>
      </c>
      <c r="C121" s="182"/>
      <c r="D121" s="175"/>
      <c r="E121" s="117" t="s">
        <v>16</v>
      </c>
      <c r="F121" s="130">
        <v>0</v>
      </c>
      <c r="G121" s="129">
        <v>0</v>
      </c>
      <c r="H121" s="117"/>
      <c r="I121" s="175"/>
      <c r="J121" s="175"/>
      <c r="K121" s="175"/>
      <c r="L121" s="175"/>
      <c r="M121" s="179"/>
    </row>
    <row r="122" spans="1:13" s="87" customFormat="1" ht="15.75">
      <c r="A122" s="179"/>
      <c r="B122" s="183"/>
      <c r="C122" s="184"/>
      <c r="D122" s="176"/>
      <c r="E122" s="117" t="s">
        <v>17</v>
      </c>
      <c r="F122" s="130"/>
      <c r="G122" s="129"/>
      <c r="H122" s="117"/>
      <c r="I122" s="176"/>
      <c r="J122" s="176"/>
      <c r="K122" s="176"/>
      <c r="L122" s="176"/>
      <c r="M122" s="179"/>
    </row>
    <row r="123" spans="1:13" s="87" customFormat="1" ht="15.75">
      <c r="A123" s="180"/>
      <c r="B123" s="185"/>
      <c r="C123" s="186"/>
      <c r="D123" s="177"/>
      <c r="E123" s="117" t="s">
        <v>36</v>
      </c>
      <c r="F123" s="130">
        <v>0</v>
      </c>
      <c r="G123" s="129">
        <v>0</v>
      </c>
      <c r="H123" s="117"/>
      <c r="I123" s="177"/>
      <c r="J123" s="177"/>
      <c r="K123" s="177"/>
      <c r="L123" s="177"/>
      <c r="M123" s="179"/>
    </row>
    <row r="124" spans="1:13" s="87" customFormat="1" ht="15" customHeight="1">
      <c r="A124" s="178"/>
      <c r="B124" s="181" t="s">
        <v>28</v>
      </c>
      <c r="C124" s="182"/>
      <c r="D124" s="175"/>
      <c r="E124" s="117" t="s">
        <v>16</v>
      </c>
      <c r="F124" s="130">
        <v>0</v>
      </c>
      <c r="G124" s="117">
        <v>0</v>
      </c>
      <c r="H124" s="117"/>
      <c r="I124" s="175"/>
      <c r="J124" s="175"/>
      <c r="K124" s="175"/>
      <c r="L124" s="175"/>
      <c r="M124" s="179"/>
    </row>
    <row r="125" spans="1:13" s="87" customFormat="1" ht="15.75">
      <c r="A125" s="179"/>
      <c r="B125" s="183"/>
      <c r="C125" s="184"/>
      <c r="D125" s="176"/>
      <c r="E125" s="117" t="s">
        <v>17</v>
      </c>
      <c r="F125" s="130"/>
      <c r="G125" s="117"/>
      <c r="H125" s="117"/>
      <c r="I125" s="176"/>
      <c r="J125" s="176"/>
      <c r="K125" s="176"/>
      <c r="L125" s="176"/>
      <c r="M125" s="179"/>
    </row>
    <row r="126" spans="1:13" s="87" customFormat="1" ht="15.75">
      <c r="A126" s="180"/>
      <c r="B126" s="185"/>
      <c r="C126" s="186"/>
      <c r="D126" s="177"/>
      <c r="E126" s="117" t="s">
        <v>36</v>
      </c>
      <c r="F126" s="130">
        <v>0</v>
      </c>
      <c r="G126" s="117">
        <v>0</v>
      </c>
      <c r="H126" s="117"/>
      <c r="I126" s="177"/>
      <c r="J126" s="177"/>
      <c r="K126" s="177"/>
      <c r="L126" s="177"/>
      <c r="M126" s="179"/>
    </row>
    <row r="127" spans="1:13" s="87" customFormat="1" ht="15" customHeight="1">
      <c r="A127" s="178"/>
      <c r="B127" s="181" t="s">
        <v>29</v>
      </c>
      <c r="C127" s="182"/>
      <c r="D127" s="175"/>
      <c r="E127" s="117" t="s">
        <v>16</v>
      </c>
      <c r="F127" s="130">
        <v>0</v>
      </c>
      <c r="G127" s="117">
        <v>0</v>
      </c>
      <c r="H127" s="117"/>
      <c r="I127" s="175"/>
      <c r="J127" s="175"/>
      <c r="K127" s="175"/>
      <c r="L127" s="175"/>
      <c r="M127" s="179"/>
    </row>
    <row r="128" spans="1:13" s="87" customFormat="1" ht="15.75">
      <c r="A128" s="179"/>
      <c r="B128" s="183"/>
      <c r="C128" s="184"/>
      <c r="D128" s="176"/>
      <c r="E128" s="117" t="s">
        <v>17</v>
      </c>
      <c r="F128" s="130"/>
      <c r="G128" s="117"/>
      <c r="H128" s="117"/>
      <c r="I128" s="176"/>
      <c r="J128" s="176"/>
      <c r="K128" s="176"/>
      <c r="L128" s="176"/>
      <c r="M128" s="179"/>
    </row>
    <row r="129" spans="1:13" s="87" customFormat="1" ht="15.75">
      <c r="A129" s="180"/>
      <c r="B129" s="185"/>
      <c r="C129" s="186"/>
      <c r="D129" s="177"/>
      <c r="E129" s="117" t="s">
        <v>30</v>
      </c>
      <c r="F129" s="130">
        <v>0</v>
      </c>
      <c r="G129" s="117">
        <v>0</v>
      </c>
      <c r="H129" s="117"/>
      <c r="I129" s="177"/>
      <c r="J129" s="177"/>
      <c r="K129" s="177"/>
      <c r="L129" s="177"/>
      <c r="M129" s="180"/>
    </row>
  </sheetData>
  <sheetProtection/>
  <mergeCells count="174">
    <mergeCell ref="K94:K99"/>
    <mergeCell ref="L94:L99"/>
    <mergeCell ref="K76:K81"/>
    <mergeCell ref="L76:L81"/>
    <mergeCell ref="L88:L93"/>
    <mergeCell ref="B94:C99"/>
    <mergeCell ref="D94:D99"/>
    <mergeCell ref="D16:E16"/>
    <mergeCell ref="D17:E17"/>
    <mergeCell ref="B50:H51"/>
    <mergeCell ref="I100:I105"/>
    <mergeCell ref="J100:J105"/>
    <mergeCell ref="I88:I93"/>
    <mergeCell ref="J88:J93"/>
    <mergeCell ref="I47:L47"/>
    <mergeCell ref="K88:K93"/>
    <mergeCell ref="A17:C17"/>
    <mergeCell ref="M112:M117"/>
    <mergeCell ref="A112:A117"/>
    <mergeCell ref="K100:K105"/>
    <mergeCell ref="M88:M93"/>
    <mergeCell ref="A94:A99"/>
    <mergeCell ref="A88:A93"/>
    <mergeCell ref="B88:C93"/>
    <mergeCell ref="D88:D93"/>
    <mergeCell ref="I94:I99"/>
    <mergeCell ref="J94:J99"/>
    <mergeCell ref="A124:A126"/>
    <mergeCell ref="B112:C117"/>
    <mergeCell ref="D112:D117"/>
    <mergeCell ref="I112:I117"/>
    <mergeCell ref="J112:J117"/>
    <mergeCell ref="A100:A105"/>
    <mergeCell ref="B100:C105"/>
    <mergeCell ref="D100:D105"/>
    <mergeCell ref="A106:A111"/>
    <mergeCell ref="B106:C111"/>
    <mergeCell ref="A82:A87"/>
    <mergeCell ref="B82:C87"/>
    <mergeCell ref="D82:D87"/>
    <mergeCell ref="I82:I87"/>
    <mergeCell ref="J82:J87"/>
    <mergeCell ref="K82:K87"/>
    <mergeCell ref="A70:A75"/>
    <mergeCell ref="B70:C75"/>
    <mergeCell ref="D70:D75"/>
    <mergeCell ref="M70:M75"/>
    <mergeCell ref="A76:A81"/>
    <mergeCell ref="B76:C81"/>
    <mergeCell ref="D76:D81"/>
    <mergeCell ref="I76:I81"/>
    <mergeCell ref="J76:J81"/>
    <mergeCell ref="J72:J73"/>
    <mergeCell ref="K58:K59"/>
    <mergeCell ref="L58:L59"/>
    <mergeCell ref="J60:J61"/>
    <mergeCell ref="A64:A69"/>
    <mergeCell ref="B64:C69"/>
    <mergeCell ref="D64:D69"/>
    <mergeCell ref="I64:I69"/>
    <mergeCell ref="J64:J69"/>
    <mergeCell ref="K64:K69"/>
    <mergeCell ref="F64:H69"/>
    <mergeCell ref="K52:K57"/>
    <mergeCell ref="L52:L57"/>
    <mergeCell ref="M52:M57"/>
    <mergeCell ref="A58:A63"/>
    <mergeCell ref="B58:C63"/>
    <mergeCell ref="D58:D63"/>
    <mergeCell ref="M58:M63"/>
    <mergeCell ref="I58:I59"/>
    <mergeCell ref="I60:I61"/>
    <mergeCell ref="J58:J59"/>
    <mergeCell ref="B49:C49"/>
    <mergeCell ref="A52:A57"/>
    <mergeCell ref="B52:C57"/>
    <mergeCell ref="D52:D57"/>
    <mergeCell ref="I52:I57"/>
    <mergeCell ref="J52:J57"/>
    <mergeCell ref="A50:A51"/>
    <mergeCell ref="A44:M44"/>
    <mergeCell ref="A45:M45"/>
    <mergeCell ref="A47:A48"/>
    <mergeCell ref="B47:C48"/>
    <mergeCell ref="D47:D48"/>
    <mergeCell ref="E47:E48"/>
    <mergeCell ref="F47:G47"/>
    <mergeCell ref="M47:M48"/>
    <mergeCell ref="F17:G17"/>
    <mergeCell ref="H47:H48"/>
    <mergeCell ref="A15:C15"/>
    <mergeCell ref="A16:C16"/>
    <mergeCell ref="D10:E11"/>
    <mergeCell ref="F13:G13"/>
    <mergeCell ref="F14:G14"/>
    <mergeCell ref="F15:G15"/>
    <mergeCell ref="F16:G16"/>
    <mergeCell ref="D13:E13"/>
    <mergeCell ref="D14:E14"/>
    <mergeCell ref="D15:E15"/>
    <mergeCell ref="A13:C13"/>
    <mergeCell ref="A14:C14"/>
    <mergeCell ref="A12:C12"/>
    <mergeCell ref="H10:H11"/>
    <mergeCell ref="F10:G11"/>
    <mergeCell ref="F12:G12"/>
    <mergeCell ref="D12:E12"/>
    <mergeCell ref="A3:M3"/>
    <mergeCell ref="A4:M4"/>
    <mergeCell ref="A5:M5"/>
    <mergeCell ref="A6:M6"/>
    <mergeCell ref="A10:C11"/>
    <mergeCell ref="I10:I11"/>
    <mergeCell ref="K60:K61"/>
    <mergeCell ref="L60:L61"/>
    <mergeCell ref="K62:K63"/>
    <mergeCell ref="L62:L63"/>
    <mergeCell ref="I70:I71"/>
    <mergeCell ref="J70:J71"/>
    <mergeCell ref="K70:K71"/>
    <mergeCell ref="L70:L71"/>
    <mergeCell ref="I62:I63"/>
    <mergeCell ref="J62:J63"/>
    <mergeCell ref="K72:K73"/>
    <mergeCell ref="L72:L73"/>
    <mergeCell ref="I72:I73"/>
    <mergeCell ref="I74:I75"/>
    <mergeCell ref="J74:J75"/>
    <mergeCell ref="K74:K75"/>
    <mergeCell ref="L74:L75"/>
    <mergeCell ref="M106:M111"/>
    <mergeCell ref="M76:M81"/>
    <mergeCell ref="L82:L87"/>
    <mergeCell ref="M82:M87"/>
    <mergeCell ref="M94:M99"/>
    <mergeCell ref="L64:L69"/>
    <mergeCell ref="M64:M69"/>
    <mergeCell ref="M100:M105"/>
    <mergeCell ref="L100:L105"/>
    <mergeCell ref="D106:D111"/>
    <mergeCell ref="I106:I111"/>
    <mergeCell ref="J106:J111"/>
    <mergeCell ref="K106:K111"/>
    <mergeCell ref="K121:K123"/>
    <mergeCell ref="L121:L123"/>
    <mergeCell ref="L106:L111"/>
    <mergeCell ref="L112:L117"/>
    <mergeCell ref="K112:K117"/>
    <mergeCell ref="A118:A120"/>
    <mergeCell ref="B118:C120"/>
    <mergeCell ref="D118:D120"/>
    <mergeCell ref="I118:I120"/>
    <mergeCell ref="J118:J120"/>
    <mergeCell ref="K118:K120"/>
    <mergeCell ref="I124:I126"/>
    <mergeCell ref="J124:J126"/>
    <mergeCell ref="K124:K126"/>
    <mergeCell ref="L124:L126"/>
    <mergeCell ref="L118:L120"/>
    <mergeCell ref="A121:A123"/>
    <mergeCell ref="B121:C123"/>
    <mergeCell ref="D121:D123"/>
    <mergeCell ref="I121:I123"/>
    <mergeCell ref="J121:J123"/>
    <mergeCell ref="L127:L129"/>
    <mergeCell ref="M118:M129"/>
    <mergeCell ref="A127:A129"/>
    <mergeCell ref="B127:C129"/>
    <mergeCell ref="D127:D129"/>
    <mergeCell ref="I127:I129"/>
    <mergeCell ref="J127:J129"/>
    <mergeCell ref="K127:K129"/>
    <mergeCell ref="B124:C126"/>
    <mergeCell ref="D124:D126"/>
  </mergeCells>
  <printOptions/>
  <pageMargins left="0.4724409448818898" right="0.1968503937007874" top="0.31496062992125984" bottom="0.275590551181102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2"/>
  <sheetViews>
    <sheetView zoomScale="60" zoomScaleNormal="60" zoomScalePageLayoutView="0" workbookViewId="0" topLeftCell="A11">
      <selection activeCell="B29" sqref="B29:C29"/>
    </sheetView>
  </sheetViews>
  <sheetFormatPr defaultColWidth="9.140625" defaultRowHeight="15"/>
  <cols>
    <col min="1" max="1" width="6.421875" style="112" customWidth="1"/>
    <col min="2" max="2" width="3.421875" style="112" customWidth="1"/>
    <col min="3" max="3" width="16.8515625" style="112" customWidth="1"/>
    <col min="4" max="4" width="12.8515625" style="112" customWidth="1"/>
    <col min="5" max="5" width="13.28125" style="112" customWidth="1"/>
    <col min="6" max="6" width="15.57421875" style="112" customWidth="1"/>
    <col min="7" max="7" width="11.57421875" style="112" customWidth="1"/>
    <col min="8" max="8" width="10.7109375" style="112" customWidth="1"/>
    <col min="9" max="9" width="21.00390625" style="112" customWidth="1"/>
    <col min="10" max="11" width="9.140625" style="112" customWidth="1"/>
    <col min="12" max="12" width="12.7109375" style="112" customWidth="1"/>
    <col min="13" max="13" width="26.140625" style="112" customWidth="1"/>
    <col min="14" max="16384" width="9.140625" style="112" customWidth="1"/>
  </cols>
  <sheetData>
    <row r="1" spans="1:13" s="111" customFormat="1" ht="31.5" customHeight="1">
      <c r="A1" s="250" t="s">
        <v>187</v>
      </c>
      <c r="B1" s="250"/>
      <c r="C1" s="250"/>
      <c r="D1" s="250"/>
      <c r="E1" s="250"/>
      <c r="F1" s="251"/>
      <c r="G1" s="252"/>
      <c r="H1" s="252"/>
      <c r="I1" s="252"/>
      <c r="J1" s="252"/>
      <c r="K1" s="252"/>
      <c r="L1" s="252"/>
      <c r="M1" s="252"/>
    </row>
    <row r="2" spans="1:13" s="111" customFormat="1" ht="15.75" customHeight="1">
      <c r="A2" s="252" t="s">
        <v>34</v>
      </c>
      <c r="B2" s="252"/>
      <c r="C2" s="252"/>
      <c r="D2" s="252"/>
      <c r="E2" s="252"/>
      <c r="F2" s="251"/>
      <c r="G2" s="252"/>
      <c r="H2" s="252"/>
      <c r="I2" s="252"/>
      <c r="J2" s="252"/>
      <c r="K2" s="252"/>
      <c r="L2" s="252"/>
      <c r="M2" s="252"/>
    </row>
    <row r="3" s="111" customFormat="1" ht="15.75" customHeight="1">
      <c r="F3" s="112"/>
    </row>
    <row r="4" spans="1:13" s="113" customFormat="1" ht="34.5" customHeight="1">
      <c r="A4" s="240" t="s">
        <v>2</v>
      </c>
      <c r="B4" s="240" t="s">
        <v>3</v>
      </c>
      <c r="C4" s="240"/>
      <c r="D4" s="240" t="s">
        <v>4</v>
      </c>
      <c r="E4" s="240" t="s">
        <v>32</v>
      </c>
      <c r="F4" s="240" t="s">
        <v>5</v>
      </c>
      <c r="G4" s="240"/>
      <c r="H4" s="240" t="s">
        <v>6</v>
      </c>
      <c r="I4" s="240" t="s">
        <v>7</v>
      </c>
      <c r="J4" s="240"/>
      <c r="K4" s="240"/>
      <c r="L4" s="240"/>
      <c r="M4" s="240" t="s">
        <v>64</v>
      </c>
    </row>
    <row r="5" spans="1:13" s="113" customFormat="1" ht="60">
      <c r="A5" s="240"/>
      <c r="B5" s="240"/>
      <c r="C5" s="240"/>
      <c r="D5" s="240"/>
      <c r="E5" s="240"/>
      <c r="F5" s="18" t="s">
        <v>9</v>
      </c>
      <c r="G5" s="18" t="s">
        <v>10</v>
      </c>
      <c r="H5" s="240"/>
      <c r="I5" s="18" t="s">
        <v>47</v>
      </c>
      <c r="J5" s="18" t="s">
        <v>12</v>
      </c>
      <c r="K5" s="18" t="s">
        <v>13</v>
      </c>
      <c r="L5" s="18" t="s">
        <v>14</v>
      </c>
      <c r="M5" s="240"/>
    </row>
    <row r="6" spans="1:13" s="100" customFormat="1" ht="15">
      <c r="A6" s="18">
        <v>1</v>
      </c>
      <c r="B6" s="240">
        <v>2</v>
      </c>
      <c r="C6" s="240"/>
      <c r="D6" s="18">
        <v>3</v>
      </c>
      <c r="E6" s="18">
        <v>4</v>
      </c>
      <c r="F6" s="110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</row>
    <row r="7" spans="1:13" s="100" customFormat="1" ht="72" customHeight="1">
      <c r="A7" s="105"/>
      <c r="B7" s="239" t="s">
        <v>38</v>
      </c>
      <c r="C7" s="239"/>
      <c r="D7" s="247"/>
      <c r="E7" s="240"/>
      <c r="F7" s="248"/>
      <c r="G7" s="240"/>
      <c r="H7" s="241"/>
      <c r="I7" s="107" t="s">
        <v>74</v>
      </c>
      <c r="J7" s="88">
        <v>5800</v>
      </c>
      <c r="K7" s="88">
        <v>5510</v>
      </c>
      <c r="L7" s="88">
        <f>K7/J7*100</f>
        <v>95</v>
      </c>
      <c r="M7" s="18" t="s">
        <v>40</v>
      </c>
    </row>
    <row r="8" spans="1:13" s="100" customFormat="1" ht="139.5" customHeight="1">
      <c r="A8" s="249"/>
      <c r="B8" s="239" t="s">
        <v>93</v>
      </c>
      <c r="C8" s="239"/>
      <c r="D8" s="247"/>
      <c r="E8" s="239"/>
      <c r="F8" s="248"/>
      <c r="G8" s="240"/>
      <c r="H8" s="241"/>
      <c r="I8" s="107" t="s">
        <v>132</v>
      </c>
      <c r="J8" s="88">
        <v>10</v>
      </c>
      <c r="K8" s="88">
        <v>10</v>
      </c>
      <c r="L8" s="88">
        <f>K8/J8*100</f>
        <v>100</v>
      </c>
      <c r="M8" s="109"/>
    </row>
    <row r="9" spans="1:13" ht="102.75" customHeight="1">
      <c r="A9" s="249"/>
      <c r="B9" s="239"/>
      <c r="C9" s="239"/>
      <c r="D9" s="247"/>
      <c r="E9" s="239"/>
      <c r="F9" s="248"/>
      <c r="G9" s="240"/>
      <c r="H9" s="241"/>
      <c r="I9" s="105" t="s">
        <v>133</v>
      </c>
      <c r="J9" s="99">
        <v>90</v>
      </c>
      <c r="K9" s="99">
        <v>90</v>
      </c>
      <c r="L9" s="55">
        <f>K9/J9*100</f>
        <v>100</v>
      </c>
      <c r="M9" s="99"/>
    </row>
    <row r="10" spans="1:13" ht="128.25" customHeight="1">
      <c r="A10" s="18" t="s">
        <v>68</v>
      </c>
      <c r="B10" s="241" t="s">
        <v>128</v>
      </c>
      <c r="C10" s="241"/>
      <c r="D10" s="109" t="s">
        <v>141</v>
      </c>
      <c r="E10" s="93" t="s">
        <v>129</v>
      </c>
      <c r="F10" s="75">
        <f>F17</f>
        <v>34679.6</v>
      </c>
      <c r="G10" s="75">
        <f>G17</f>
        <v>34620.4</v>
      </c>
      <c r="H10" s="90">
        <f>G10/F10*100</f>
        <v>99.82929445553006</v>
      </c>
      <c r="I10" s="105" t="s">
        <v>130</v>
      </c>
      <c r="J10" s="99">
        <v>1</v>
      </c>
      <c r="K10" s="99">
        <v>1</v>
      </c>
      <c r="L10" s="55">
        <f>K10/J10*100</f>
        <v>100</v>
      </c>
      <c r="M10" s="94"/>
    </row>
    <row r="11" spans="1:13" ht="15" customHeight="1">
      <c r="A11" s="253" t="s">
        <v>15</v>
      </c>
      <c r="B11" s="241" t="s">
        <v>94</v>
      </c>
      <c r="C11" s="241"/>
      <c r="D11" s="239" t="s">
        <v>141</v>
      </c>
      <c r="E11" s="99" t="s">
        <v>16</v>
      </c>
      <c r="F11" s="172">
        <f>F13</f>
        <v>4051.3</v>
      </c>
      <c r="G11" s="106">
        <f>G13</f>
        <v>4051.3</v>
      </c>
      <c r="H11" s="55">
        <f>G11/F11*100</f>
        <v>100</v>
      </c>
      <c r="I11" s="244" t="s">
        <v>131</v>
      </c>
      <c r="J11" s="245">
        <v>150</v>
      </c>
      <c r="K11" s="239">
        <v>150</v>
      </c>
      <c r="L11" s="242">
        <f>K11/J11*100</f>
        <v>100</v>
      </c>
      <c r="M11" s="95"/>
    </row>
    <row r="12" spans="1:13" ht="15">
      <c r="A12" s="253"/>
      <c r="B12" s="241"/>
      <c r="C12" s="241"/>
      <c r="D12" s="239"/>
      <c r="E12" s="99" t="s">
        <v>17</v>
      </c>
      <c r="F12" s="106"/>
      <c r="G12" s="106"/>
      <c r="H12" s="55"/>
      <c r="I12" s="244"/>
      <c r="J12" s="245"/>
      <c r="K12" s="239"/>
      <c r="L12" s="242"/>
      <c r="M12" s="96"/>
    </row>
    <row r="13" spans="1:13" ht="173.25" customHeight="1">
      <c r="A13" s="253"/>
      <c r="B13" s="241"/>
      <c r="C13" s="241"/>
      <c r="D13" s="239"/>
      <c r="E13" s="99" t="s">
        <v>18</v>
      </c>
      <c r="F13" s="114">
        <v>4051.3</v>
      </c>
      <c r="G13" s="106">
        <v>4051.3</v>
      </c>
      <c r="H13" s="55">
        <f>G13/F13*100</f>
        <v>100</v>
      </c>
      <c r="I13" s="244"/>
      <c r="J13" s="245"/>
      <c r="K13" s="239"/>
      <c r="L13" s="242"/>
      <c r="M13" s="99"/>
    </row>
    <row r="14" spans="1:13" ht="154.5" customHeight="1">
      <c r="A14" s="98" t="s">
        <v>22</v>
      </c>
      <c r="B14" s="239" t="s">
        <v>95</v>
      </c>
      <c r="C14" s="239"/>
      <c r="D14" s="109" t="s">
        <v>141</v>
      </c>
      <c r="E14" s="99" t="s">
        <v>18</v>
      </c>
      <c r="F14" s="106">
        <v>375</v>
      </c>
      <c r="G14" s="106">
        <v>364.2</v>
      </c>
      <c r="H14" s="55">
        <f>G14/F14*100</f>
        <v>97.11999999999999</v>
      </c>
      <c r="I14" s="105" t="s">
        <v>42</v>
      </c>
      <c r="J14" s="99">
        <v>700</v>
      </c>
      <c r="K14" s="99">
        <v>667</v>
      </c>
      <c r="L14" s="55">
        <f>K14/J14*100</f>
        <v>95.28571428571428</v>
      </c>
      <c r="M14" s="18"/>
    </row>
    <row r="15" spans="1:13" ht="93.75" customHeight="1">
      <c r="A15" s="98" t="s">
        <v>35</v>
      </c>
      <c r="B15" s="241" t="s">
        <v>143</v>
      </c>
      <c r="C15" s="241"/>
      <c r="D15" s="109" t="s">
        <v>141</v>
      </c>
      <c r="E15" s="99" t="s">
        <v>18</v>
      </c>
      <c r="F15" s="106">
        <v>905.2</v>
      </c>
      <c r="G15" s="106">
        <v>856.8</v>
      </c>
      <c r="H15" s="55">
        <f>G15/F15*100</f>
        <v>94.65311533362791</v>
      </c>
      <c r="I15" s="105" t="s">
        <v>145</v>
      </c>
      <c r="J15" s="99">
        <v>9</v>
      </c>
      <c r="K15" s="99">
        <v>9</v>
      </c>
      <c r="L15" s="55">
        <f>K15/J15*100</f>
        <v>100</v>
      </c>
      <c r="M15" s="78" t="s">
        <v>144</v>
      </c>
    </row>
    <row r="16" spans="1:13" ht="273.75" customHeight="1">
      <c r="A16" s="98" t="s">
        <v>142</v>
      </c>
      <c r="B16" s="241" t="s">
        <v>96</v>
      </c>
      <c r="C16" s="241"/>
      <c r="D16" s="109" t="s">
        <v>141</v>
      </c>
      <c r="E16" s="99" t="s">
        <v>18</v>
      </c>
      <c r="F16" s="114">
        <v>29348.1</v>
      </c>
      <c r="G16" s="106">
        <v>29348.1</v>
      </c>
      <c r="H16" s="55">
        <f>G16/F16*100</f>
        <v>100</v>
      </c>
      <c r="I16" s="105" t="s">
        <v>97</v>
      </c>
      <c r="J16" s="99">
        <v>300</v>
      </c>
      <c r="K16" s="99">
        <v>300</v>
      </c>
      <c r="L16" s="55">
        <f>K16/J16*100</f>
        <v>100</v>
      </c>
      <c r="M16" s="97" t="s">
        <v>40</v>
      </c>
    </row>
    <row r="17" spans="1:13" ht="15" customHeight="1">
      <c r="A17" s="240"/>
      <c r="B17" s="240" t="s">
        <v>23</v>
      </c>
      <c r="C17" s="240"/>
      <c r="D17" s="239"/>
      <c r="E17" s="99" t="s">
        <v>16</v>
      </c>
      <c r="F17" s="106">
        <f>F11+F14+F16+F15</f>
        <v>34679.6</v>
      </c>
      <c r="G17" s="106">
        <f>G11+G14+G16+G15</f>
        <v>34620.4</v>
      </c>
      <c r="H17" s="55">
        <f>G17/F17*100</f>
        <v>99.82929445553006</v>
      </c>
      <c r="I17" s="239"/>
      <c r="J17" s="239"/>
      <c r="K17" s="239"/>
      <c r="L17" s="246"/>
      <c r="M17" s="94"/>
    </row>
    <row r="18" spans="1:13" ht="15">
      <c r="A18" s="240"/>
      <c r="B18" s="240"/>
      <c r="C18" s="240"/>
      <c r="D18" s="239"/>
      <c r="E18" s="99" t="s">
        <v>17</v>
      </c>
      <c r="F18" s="106"/>
      <c r="G18" s="106"/>
      <c r="H18" s="55"/>
      <c r="I18" s="239"/>
      <c r="J18" s="239"/>
      <c r="K18" s="239"/>
      <c r="L18" s="246"/>
      <c r="M18" s="95"/>
    </row>
    <row r="19" spans="1:13" ht="15">
      <c r="A19" s="240"/>
      <c r="B19" s="240"/>
      <c r="C19" s="240"/>
      <c r="D19" s="239"/>
      <c r="E19" s="99" t="s">
        <v>36</v>
      </c>
      <c r="F19" s="106">
        <f>F17</f>
        <v>34679.6</v>
      </c>
      <c r="G19" s="106">
        <f>G17</f>
        <v>34620.4</v>
      </c>
      <c r="H19" s="55">
        <f>G19/F19*100</f>
        <v>99.82929445553006</v>
      </c>
      <c r="I19" s="239"/>
      <c r="J19" s="239"/>
      <c r="K19" s="239"/>
      <c r="L19" s="246"/>
      <c r="M19" s="96"/>
    </row>
    <row r="20" spans="1:13" ht="94.5" customHeight="1">
      <c r="A20" s="240"/>
      <c r="B20" s="241" t="s">
        <v>71</v>
      </c>
      <c r="C20" s="241"/>
      <c r="D20" s="241"/>
      <c r="E20" s="241"/>
      <c r="F20" s="241"/>
      <c r="G20" s="241"/>
      <c r="H20" s="241"/>
      <c r="I20" s="107" t="s">
        <v>134</v>
      </c>
      <c r="J20" s="99">
        <v>90</v>
      </c>
      <c r="K20" s="99">
        <v>90</v>
      </c>
      <c r="L20" s="55">
        <f aca="true" t="shared" si="0" ref="L20:L26">K20/J20*100</f>
        <v>100</v>
      </c>
      <c r="M20" s="96"/>
    </row>
    <row r="21" spans="1:13" ht="76.5" customHeight="1">
      <c r="A21" s="240"/>
      <c r="B21" s="241"/>
      <c r="C21" s="241"/>
      <c r="D21" s="241"/>
      <c r="E21" s="241"/>
      <c r="F21" s="241"/>
      <c r="G21" s="241"/>
      <c r="H21" s="241"/>
      <c r="I21" s="107" t="s">
        <v>135</v>
      </c>
      <c r="J21" s="99">
        <v>5</v>
      </c>
      <c r="K21" s="99">
        <v>5</v>
      </c>
      <c r="L21" s="55">
        <f t="shared" si="0"/>
        <v>100</v>
      </c>
      <c r="M21" s="99"/>
    </row>
    <row r="22" spans="1:13" ht="95.25" customHeight="1">
      <c r="A22" s="18" t="s">
        <v>60</v>
      </c>
      <c r="B22" s="241" t="s">
        <v>136</v>
      </c>
      <c r="C22" s="241"/>
      <c r="D22" s="109" t="s">
        <v>141</v>
      </c>
      <c r="E22" s="93" t="s">
        <v>129</v>
      </c>
      <c r="F22" s="90">
        <f>F23+F24+F25</f>
        <v>6667.011</v>
      </c>
      <c r="G22" s="90">
        <f>G23+G24+G25</f>
        <v>6665.5</v>
      </c>
      <c r="H22" s="90">
        <v>99.9</v>
      </c>
      <c r="I22" s="105" t="s">
        <v>98</v>
      </c>
      <c r="J22" s="99">
        <v>1</v>
      </c>
      <c r="K22" s="99">
        <v>1</v>
      </c>
      <c r="L22" s="55">
        <f t="shared" si="0"/>
        <v>100</v>
      </c>
      <c r="M22" s="99"/>
    </row>
    <row r="23" spans="1:13" ht="96.75" customHeight="1">
      <c r="A23" s="108" t="s">
        <v>24</v>
      </c>
      <c r="B23" s="241" t="s">
        <v>99</v>
      </c>
      <c r="C23" s="241"/>
      <c r="D23" s="109" t="s">
        <v>141</v>
      </c>
      <c r="E23" s="99" t="s">
        <v>18</v>
      </c>
      <c r="F23" s="90">
        <v>6087.511</v>
      </c>
      <c r="G23" s="55">
        <v>6087.5</v>
      </c>
      <c r="H23" s="55">
        <f aca="true" t="shared" si="1" ref="H23:H39">G23/F23*100</f>
        <v>99.99981930217456</v>
      </c>
      <c r="I23" s="107" t="s">
        <v>72</v>
      </c>
      <c r="J23" s="88">
        <v>2700</v>
      </c>
      <c r="K23" s="99">
        <v>2695</v>
      </c>
      <c r="L23" s="55">
        <f t="shared" si="0"/>
        <v>99.81481481481481</v>
      </c>
      <c r="M23" s="99"/>
    </row>
    <row r="24" spans="1:13" ht="56.25" customHeight="1">
      <c r="A24" s="108" t="s">
        <v>37</v>
      </c>
      <c r="B24" s="241" t="s">
        <v>100</v>
      </c>
      <c r="C24" s="241"/>
      <c r="D24" s="109" t="s">
        <v>141</v>
      </c>
      <c r="E24" s="99" t="s">
        <v>18</v>
      </c>
      <c r="F24" s="90">
        <v>290</v>
      </c>
      <c r="G24" s="55">
        <v>290</v>
      </c>
      <c r="H24" s="55">
        <f t="shared" si="1"/>
        <v>100</v>
      </c>
      <c r="I24" s="107" t="s">
        <v>39</v>
      </c>
      <c r="J24" s="88">
        <v>200</v>
      </c>
      <c r="K24" s="99">
        <v>200</v>
      </c>
      <c r="L24" s="55">
        <f t="shared" si="0"/>
        <v>100</v>
      </c>
      <c r="M24" s="99"/>
    </row>
    <row r="25" spans="1:13" ht="143.25" customHeight="1">
      <c r="A25" s="108" t="s">
        <v>41</v>
      </c>
      <c r="B25" s="241" t="s">
        <v>191</v>
      </c>
      <c r="C25" s="241"/>
      <c r="D25" s="109" t="s">
        <v>141</v>
      </c>
      <c r="E25" s="99" t="s">
        <v>18</v>
      </c>
      <c r="F25" s="90">
        <v>289.5</v>
      </c>
      <c r="G25" s="55">
        <v>288</v>
      </c>
      <c r="H25" s="55">
        <f t="shared" si="1"/>
        <v>99.48186528497409</v>
      </c>
      <c r="I25" s="115" t="s">
        <v>192</v>
      </c>
      <c r="J25" s="88">
        <v>193</v>
      </c>
      <c r="K25" s="99">
        <v>192</v>
      </c>
      <c r="L25" s="55">
        <f t="shared" si="0"/>
        <v>99.48186528497409</v>
      </c>
      <c r="M25" s="99"/>
    </row>
    <row r="26" spans="1:13" ht="53.25" customHeight="1" hidden="1">
      <c r="A26" s="243" t="s">
        <v>52</v>
      </c>
      <c r="B26" s="241" t="s">
        <v>101</v>
      </c>
      <c r="C26" s="241"/>
      <c r="D26" s="109" t="s">
        <v>141</v>
      </c>
      <c r="E26" s="99" t="s">
        <v>102</v>
      </c>
      <c r="F26" s="90">
        <v>0</v>
      </c>
      <c r="G26" s="55">
        <v>0</v>
      </c>
      <c r="H26" s="55" t="e">
        <f t="shared" si="1"/>
        <v>#DIV/0!</v>
      </c>
      <c r="I26" s="244" t="s">
        <v>103</v>
      </c>
      <c r="J26" s="245">
        <v>222</v>
      </c>
      <c r="K26" s="245">
        <v>223</v>
      </c>
      <c r="L26" s="242">
        <f t="shared" si="0"/>
        <v>100.45045045045045</v>
      </c>
      <c r="M26" s="99"/>
    </row>
    <row r="27" spans="1:13" ht="47.25" customHeight="1" hidden="1">
      <c r="A27" s="243"/>
      <c r="B27" s="241"/>
      <c r="C27" s="241"/>
      <c r="D27" s="109" t="s">
        <v>141</v>
      </c>
      <c r="E27" s="99" t="s">
        <v>18</v>
      </c>
      <c r="F27" s="90">
        <v>0</v>
      </c>
      <c r="G27" s="55">
        <v>0</v>
      </c>
      <c r="H27" s="55" t="e">
        <f t="shared" si="1"/>
        <v>#DIV/0!</v>
      </c>
      <c r="I27" s="244"/>
      <c r="J27" s="245"/>
      <c r="K27" s="245"/>
      <c r="L27" s="242"/>
      <c r="M27" s="99"/>
    </row>
    <row r="28" spans="1:13" ht="55.5" customHeight="1" hidden="1">
      <c r="A28" s="243"/>
      <c r="B28" s="241"/>
      <c r="C28" s="241"/>
      <c r="D28" s="109" t="s">
        <v>141</v>
      </c>
      <c r="E28" s="99" t="s">
        <v>63</v>
      </c>
      <c r="F28" s="90">
        <v>0</v>
      </c>
      <c r="G28" s="55">
        <v>0</v>
      </c>
      <c r="H28" s="55" t="e">
        <f t="shared" si="1"/>
        <v>#DIV/0!</v>
      </c>
      <c r="I28" s="244"/>
      <c r="J28" s="245"/>
      <c r="K28" s="245"/>
      <c r="L28" s="242"/>
      <c r="M28" s="99"/>
    </row>
    <row r="29" spans="1:13" ht="133.5" customHeight="1">
      <c r="A29" s="18" t="s">
        <v>104</v>
      </c>
      <c r="B29" s="241" t="s">
        <v>137</v>
      </c>
      <c r="C29" s="241"/>
      <c r="D29" s="109" t="s">
        <v>141</v>
      </c>
      <c r="E29" s="93" t="s">
        <v>129</v>
      </c>
      <c r="F29" s="54">
        <f>F30+F31+F32+F33</f>
        <v>2771.926</v>
      </c>
      <c r="G29" s="54">
        <f>G30+G31+G32+G33</f>
        <v>2675.32</v>
      </c>
      <c r="H29" s="55">
        <f t="shared" si="1"/>
        <v>96.51484202680736</v>
      </c>
      <c r="I29" s="105" t="s">
        <v>105</v>
      </c>
      <c r="J29" s="88">
        <v>33</v>
      </c>
      <c r="K29" s="88">
        <v>33</v>
      </c>
      <c r="L29" s="90">
        <f>K29/J29*100</f>
        <v>100</v>
      </c>
      <c r="M29" s="99"/>
    </row>
    <row r="30" spans="1:13" ht="189.75" customHeight="1">
      <c r="A30" s="18" t="s">
        <v>106</v>
      </c>
      <c r="B30" s="241" t="s">
        <v>107</v>
      </c>
      <c r="C30" s="241"/>
      <c r="D30" s="109" t="s">
        <v>141</v>
      </c>
      <c r="E30" s="99" t="s">
        <v>18</v>
      </c>
      <c r="F30" s="54">
        <v>1987.396</v>
      </c>
      <c r="G30" s="54">
        <v>1910.8</v>
      </c>
      <c r="H30" s="54">
        <f t="shared" si="1"/>
        <v>96.14591153449035</v>
      </c>
      <c r="I30" s="105" t="s">
        <v>43</v>
      </c>
      <c r="J30" s="88">
        <v>33</v>
      </c>
      <c r="K30" s="88">
        <v>33</v>
      </c>
      <c r="L30" s="90">
        <f>K30/J30*100</f>
        <v>100</v>
      </c>
      <c r="M30" s="99"/>
    </row>
    <row r="31" spans="1:13" ht="227.25" customHeight="1">
      <c r="A31" s="18" t="s">
        <v>108</v>
      </c>
      <c r="B31" s="241" t="s">
        <v>109</v>
      </c>
      <c r="C31" s="241"/>
      <c r="D31" s="109" t="s">
        <v>141</v>
      </c>
      <c r="E31" s="99" t="s">
        <v>18</v>
      </c>
      <c r="F31" s="54">
        <v>431.1</v>
      </c>
      <c r="G31" s="54">
        <v>431.1</v>
      </c>
      <c r="H31" s="54">
        <f t="shared" si="1"/>
        <v>100</v>
      </c>
      <c r="I31" s="105" t="s">
        <v>44</v>
      </c>
      <c r="J31" s="88">
        <v>25</v>
      </c>
      <c r="K31" s="88">
        <v>25</v>
      </c>
      <c r="L31" s="90">
        <f>K31/J31*100</f>
        <v>100</v>
      </c>
      <c r="M31" s="99"/>
    </row>
    <row r="32" spans="1:13" ht="130.5" customHeight="1">
      <c r="A32" s="18" t="s">
        <v>110</v>
      </c>
      <c r="B32" s="241" t="s">
        <v>111</v>
      </c>
      <c r="C32" s="241"/>
      <c r="D32" s="109" t="s">
        <v>141</v>
      </c>
      <c r="E32" s="99" t="s">
        <v>18</v>
      </c>
      <c r="F32" s="54">
        <v>298.43</v>
      </c>
      <c r="G32" s="54">
        <v>278.42</v>
      </c>
      <c r="H32" s="54">
        <f t="shared" si="1"/>
        <v>93.29491002915256</v>
      </c>
      <c r="I32" s="105" t="s">
        <v>65</v>
      </c>
      <c r="J32" s="88">
        <v>15</v>
      </c>
      <c r="K32" s="88">
        <v>15</v>
      </c>
      <c r="L32" s="90">
        <f>K32/J32*100</f>
        <v>100</v>
      </c>
      <c r="M32" s="99"/>
    </row>
    <row r="33" spans="1:13" ht="195" customHeight="1">
      <c r="A33" s="18" t="s">
        <v>112</v>
      </c>
      <c r="B33" s="241" t="s">
        <v>113</v>
      </c>
      <c r="C33" s="241"/>
      <c r="D33" s="109" t="s">
        <v>141</v>
      </c>
      <c r="E33" s="99" t="s">
        <v>18</v>
      </c>
      <c r="F33" s="54">
        <v>55</v>
      </c>
      <c r="G33" s="54">
        <v>55</v>
      </c>
      <c r="H33" s="54">
        <f t="shared" si="1"/>
        <v>100</v>
      </c>
      <c r="I33" s="105" t="s">
        <v>45</v>
      </c>
      <c r="J33" s="88">
        <v>2</v>
      </c>
      <c r="K33" s="99">
        <v>2</v>
      </c>
      <c r="L33" s="90">
        <f>K33/J33*100</f>
        <v>100</v>
      </c>
      <c r="M33" s="169"/>
    </row>
    <row r="34" spans="1:13" ht="15" customHeight="1">
      <c r="A34" s="240"/>
      <c r="B34" s="240" t="s">
        <v>25</v>
      </c>
      <c r="C34" s="240"/>
      <c r="D34" s="239"/>
      <c r="E34" s="99" t="s">
        <v>16</v>
      </c>
      <c r="F34" s="54">
        <f>F29+F22</f>
        <v>9438.937</v>
      </c>
      <c r="G34" s="54">
        <f>G29+G22</f>
        <v>9340.82</v>
      </c>
      <c r="H34" s="54">
        <f t="shared" si="1"/>
        <v>98.96050794702835</v>
      </c>
      <c r="I34" s="99"/>
      <c r="J34" s="99"/>
      <c r="K34" s="99"/>
      <c r="L34" s="173"/>
      <c r="M34" s="170"/>
    </row>
    <row r="35" spans="1:13" ht="15">
      <c r="A35" s="240"/>
      <c r="B35" s="240"/>
      <c r="C35" s="240"/>
      <c r="D35" s="239"/>
      <c r="E35" s="99" t="s">
        <v>17</v>
      </c>
      <c r="F35" s="54"/>
      <c r="G35" s="54"/>
      <c r="H35" s="54"/>
      <c r="I35" s="99"/>
      <c r="J35" s="99"/>
      <c r="K35" s="99"/>
      <c r="L35" s="99"/>
      <c r="M35" s="170"/>
    </row>
    <row r="36" spans="1:13" ht="15">
      <c r="A36" s="240"/>
      <c r="B36" s="240"/>
      <c r="C36" s="240"/>
      <c r="D36" s="239"/>
      <c r="E36" s="99" t="s">
        <v>36</v>
      </c>
      <c r="F36" s="54">
        <f>F34</f>
        <v>9438.937</v>
      </c>
      <c r="G36" s="54">
        <f>G34</f>
        <v>9340.82</v>
      </c>
      <c r="H36" s="54">
        <f>G36/F36*100</f>
        <v>98.96050794702835</v>
      </c>
      <c r="I36" s="240"/>
      <c r="J36" s="240"/>
      <c r="K36" s="240"/>
      <c r="L36" s="240"/>
      <c r="M36" s="170"/>
    </row>
    <row r="37" spans="1:13" ht="15" customHeight="1">
      <c r="A37" s="240"/>
      <c r="B37" s="241" t="s">
        <v>59</v>
      </c>
      <c r="C37" s="241"/>
      <c r="D37" s="240"/>
      <c r="E37" s="99" t="s">
        <v>16</v>
      </c>
      <c r="F37" s="54">
        <f>F34+F17</f>
        <v>44118.537</v>
      </c>
      <c r="G37" s="54">
        <f>G34+G17</f>
        <v>43961.22</v>
      </c>
      <c r="H37" s="54">
        <f t="shared" si="1"/>
        <v>99.64342199289156</v>
      </c>
      <c r="I37" s="240"/>
      <c r="J37" s="240"/>
      <c r="K37" s="240"/>
      <c r="L37" s="240"/>
      <c r="M37" s="170"/>
    </row>
    <row r="38" spans="1:13" ht="15">
      <c r="A38" s="240"/>
      <c r="B38" s="241"/>
      <c r="C38" s="241"/>
      <c r="D38" s="240"/>
      <c r="E38" s="99" t="s">
        <v>17</v>
      </c>
      <c r="F38" s="54"/>
      <c r="G38" s="54"/>
      <c r="H38" s="54"/>
      <c r="I38" s="240"/>
      <c r="J38" s="240"/>
      <c r="K38" s="240"/>
      <c r="L38" s="240"/>
      <c r="M38" s="170"/>
    </row>
    <row r="39" spans="1:13" ht="15">
      <c r="A39" s="240"/>
      <c r="B39" s="241"/>
      <c r="C39" s="241"/>
      <c r="D39" s="240"/>
      <c r="E39" s="99" t="s">
        <v>36</v>
      </c>
      <c r="F39" s="54">
        <f>F37</f>
        <v>44118.537</v>
      </c>
      <c r="G39" s="54">
        <f>G37</f>
        <v>43961.22</v>
      </c>
      <c r="H39" s="54">
        <f t="shared" si="1"/>
        <v>99.64342199289156</v>
      </c>
      <c r="I39" s="240"/>
      <c r="J39" s="240"/>
      <c r="K39" s="240"/>
      <c r="L39" s="240"/>
      <c r="M39" s="170"/>
    </row>
    <row r="40" spans="1:13" ht="15">
      <c r="A40" s="240"/>
      <c r="B40" s="241"/>
      <c r="C40" s="241"/>
      <c r="D40" s="240"/>
      <c r="E40" s="99" t="s">
        <v>63</v>
      </c>
      <c r="F40" s="54">
        <v>0</v>
      </c>
      <c r="G40" s="54">
        <v>0</v>
      </c>
      <c r="H40" s="54"/>
      <c r="I40" s="240"/>
      <c r="J40" s="240"/>
      <c r="K40" s="240"/>
      <c r="L40" s="240"/>
      <c r="M40" s="170"/>
    </row>
    <row r="41" spans="1:13" ht="15" customHeight="1">
      <c r="A41" s="240"/>
      <c r="B41" s="241" t="s">
        <v>26</v>
      </c>
      <c r="C41" s="241"/>
      <c r="D41" s="239"/>
      <c r="E41" s="99" t="s">
        <v>16</v>
      </c>
      <c r="F41" s="99">
        <v>0</v>
      </c>
      <c r="G41" s="54">
        <v>0</v>
      </c>
      <c r="H41" s="99"/>
      <c r="I41" s="239"/>
      <c r="J41" s="239"/>
      <c r="K41" s="239"/>
      <c r="L41" s="239"/>
      <c r="M41" s="170"/>
    </row>
    <row r="42" spans="1:13" ht="15">
      <c r="A42" s="240"/>
      <c r="B42" s="241"/>
      <c r="C42" s="241"/>
      <c r="D42" s="239"/>
      <c r="E42" s="99" t="s">
        <v>17</v>
      </c>
      <c r="F42" s="99"/>
      <c r="G42" s="54"/>
      <c r="H42" s="99"/>
      <c r="I42" s="239"/>
      <c r="J42" s="239"/>
      <c r="K42" s="239"/>
      <c r="L42" s="239"/>
      <c r="M42" s="170"/>
    </row>
    <row r="43" spans="1:13" ht="15">
      <c r="A43" s="240"/>
      <c r="B43" s="241"/>
      <c r="C43" s="241"/>
      <c r="D43" s="239"/>
      <c r="E43" s="99" t="s">
        <v>36</v>
      </c>
      <c r="F43" s="99">
        <v>0</v>
      </c>
      <c r="G43" s="54">
        <v>0</v>
      </c>
      <c r="H43" s="99"/>
      <c r="I43" s="239"/>
      <c r="J43" s="239"/>
      <c r="K43" s="239"/>
      <c r="L43" s="239"/>
      <c r="M43" s="170"/>
    </row>
    <row r="44" spans="1:13" ht="15" customHeight="1">
      <c r="A44" s="240"/>
      <c r="B44" s="241" t="s">
        <v>27</v>
      </c>
      <c r="C44" s="241"/>
      <c r="D44" s="239"/>
      <c r="E44" s="99" t="s">
        <v>16</v>
      </c>
      <c r="F44" s="99">
        <v>0</v>
      </c>
      <c r="G44" s="54">
        <v>0</v>
      </c>
      <c r="H44" s="99"/>
      <c r="I44" s="239"/>
      <c r="J44" s="239"/>
      <c r="K44" s="239"/>
      <c r="L44" s="239"/>
      <c r="M44" s="170"/>
    </row>
    <row r="45" spans="1:13" ht="15">
      <c r="A45" s="240"/>
      <c r="B45" s="241"/>
      <c r="C45" s="241"/>
      <c r="D45" s="239"/>
      <c r="E45" s="99" t="s">
        <v>17</v>
      </c>
      <c r="F45" s="99"/>
      <c r="G45" s="54"/>
      <c r="H45" s="99"/>
      <c r="I45" s="239"/>
      <c r="J45" s="239"/>
      <c r="K45" s="239"/>
      <c r="L45" s="239"/>
      <c r="M45" s="170"/>
    </row>
    <row r="46" spans="1:13" ht="15">
      <c r="A46" s="240"/>
      <c r="B46" s="241"/>
      <c r="C46" s="241"/>
      <c r="D46" s="239"/>
      <c r="E46" s="99" t="s">
        <v>36</v>
      </c>
      <c r="F46" s="99">
        <v>0</v>
      </c>
      <c r="G46" s="54">
        <v>0</v>
      </c>
      <c r="H46" s="99"/>
      <c r="I46" s="239"/>
      <c r="J46" s="239"/>
      <c r="K46" s="239"/>
      <c r="L46" s="239"/>
      <c r="M46" s="170"/>
    </row>
    <row r="47" spans="1:13" ht="15" customHeight="1">
      <c r="A47" s="240"/>
      <c r="B47" s="241" t="s">
        <v>28</v>
      </c>
      <c r="C47" s="241"/>
      <c r="D47" s="239"/>
      <c r="E47" s="99" t="s">
        <v>16</v>
      </c>
      <c r="F47" s="99">
        <v>0</v>
      </c>
      <c r="G47" s="99">
        <v>0</v>
      </c>
      <c r="H47" s="99"/>
      <c r="I47" s="239"/>
      <c r="J47" s="239"/>
      <c r="K47" s="239"/>
      <c r="L47" s="239"/>
      <c r="M47" s="170"/>
    </row>
    <row r="48" spans="1:13" ht="15">
      <c r="A48" s="240"/>
      <c r="B48" s="241"/>
      <c r="C48" s="241"/>
      <c r="D48" s="239"/>
      <c r="E48" s="99" t="s">
        <v>17</v>
      </c>
      <c r="F48" s="99"/>
      <c r="G48" s="99"/>
      <c r="H48" s="99"/>
      <c r="I48" s="239"/>
      <c r="J48" s="239"/>
      <c r="K48" s="239"/>
      <c r="L48" s="239"/>
      <c r="M48" s="170"/>
    </row>
    <row r="49" spans="1:13" ht="15">
      <c r="A49" s="240"/>
      <c r="B49" s="241"/>
      <c r="C49" s="241"/>
      <c r="D49" s="239"/>
      <c r="E49" s="99" t="s">
        <v>36</v>
      </c>
      <c r="F49" s="99">
        <v>0</v>
      </c>
      <c r="G49" s="99">
        <v>0</v>
      </c>
      <c r="H49" s="99"/>
      <c r="I49" s="239"/>
      <c r="J49" s="239"/>
      <c r="K49" s="239"/>
      <c r="L49" s="239"/>
      <c r="M49" s="170"/>
    </row>
    <row r="50" spans="1:13" ht="15" customHeight="1">
      <c r="A50" s="240"/>
      <c r="B50" s="241" t="s">
        <v>29</v>
      </c>
      <c r="C50" s="241"/>
      <c r="D50" s="239"/>
      <c r="E50" s="99" t="s">
        <v>16</v>
      </c>
      <c r="F50" s="99">
        <v>0</v>
      </c>
      <c r="G50" s="99">
        <v>0</v>
      </c>
      <c r="H50" s="99"/>
      <c r="I50" s="239"/>
      <c r="J50" s="239"/>
      <c r="K50" s="239"/>
      <c r="L50" s="239"/>
      <c r="M50" s="170"/>
    </row>
    <row r="51" spans="1:13" ht="15">
      <c r="A51" s="240"/>
      <c r="B51" s="241"/>
      <c r="C51" s="241"/>
      <c r="D51" s="239"/>
      <c r="E51" s="99" t="s">
        <v>17</v>
      </c>
      <c r="F51" s="99"/>
      <c r="G51" s="99"/>
      <c r="H51" s="99"/>
      <c r="I51" s="239"/>
      <c r="J51" s="239"/>
      <c r="K51" s="239"/>
      <c r="L51" s="239"/>
      <c r="M51" s="170"/>
    </row>
    <row r="52" spans="1:13" ht="15">
      <c r="A52" s="240"/>
      <c r="B52" s="241"/>
      <c r="C52" s="241"/>
      <c r="D52" s="239"/>
      <c r="E52" s="99" t="s">
        <v>30</v>
      </c>
      <c r="F52" s="99">
        <v>0</v>
      </c>
      <c r="G52" s="99">
        <v>0</v>
      </c>
      <c r="H52" s="99"/>
      <c r="I52" s="239"/>
      <c r="J52" s="239"/>
      <c r="K52" s="239"/>
      <c r="L52" s="239"/>
      <c r="M52" s="171"/>
    </row>
  </sheetData>
  <sheetProtection/>
  <mergeCells count="87">
    <mergeCell ref="K11:K13"/>
    <mergeCell ref="B22:C22"/>
    <mergeCell ref="A1:M1"/>
    <mergeCell ref="A2:M2"/>
    <mergeCell ref="I4:L4"/>
    <mergeCell ref="A4:A5"/>
    <mergeCell ref="B4:C5"/>
    <mergeCell ref="A11:A13"/>
    <mergeCell ref="M4:M5"/>
    <mergeCell ref="H4:H5"/>
    <mergeCell ref="J11:J13"/>
    <mergeCell ref="D17:D19"/>
    <mergeCell ref="B32:C32"/>
    <mergeCell ref="B33:C33"/>
    <mergeCell ref="A8:A9"/>
    <mergeCell ref="B20:H21"/>
    <mergeCell ref="J17:J19"/>
    <mergeCell ref="B25:C25"/>
    <mergeCell ref="B23:C23"/>
    <mergeCell ref="B24:C24"/>
    <mergeCell ref="A20:A21"/>
    <mergeCell ref="B15:C15"/>
    <mergeCell ref="B10:C10"/>
    <mergeCell ref="B8:H9"/>
    <mergeCell ref="B6:C6"/>
    <mergeCell ref="D4:D5"/>
    <mergeCell ref="E4:E5"/>
    <mergeCell ref="B14:C14"/>
    <mergeCell ref="B7:H7"/>
    <mergeCell ref="B16:C16"/>
    <mergeCell ref="F4:G4"/>
    <mergeCell ref="I36:I40"/>
    <mergeCell ref="B11:C13"/>
    <mergeCell ref="D11:D13"/>
    <mergeCell ref="I11:I13"/>
    <mergeCell ref="B17:C19"/>
    <mergeCell ref="D37:D40"/>
    <mergeCell ref="B30:C30"/>
    <mergeCell ref="B31:C31"/>
    <mergeCell ref="D34:D36"/>
    <mergeCell ref="L11:L13"/>
    <mergeCell ref="I44:I46"/>
    <mergeCell ref="J44:J46"/>
    <mergeCell ref="K44:K46"/>
    <mergeCell ref="L44:L46"/>
    <mergeCell ref="J36:J40"/>
    <mergeCell ref="L17:L19"/>
    <mergeCell ref="K36:K40"/>
    <mergeCell ref="L36:L40"/>
    <mergeCell ref="L41:L43"/>
    <mergeCell ref="L26:L28"/>
    <mergeCell ref="B29:C29"/>
    <mergeCell ref="A17:A19"/>
    <mergeCell ref="A26:A28"/>
    <mergeCell ref="B26:C28"/>
    <mergeCell ref="I26:I28"/>
    <mergeCell ref="J26:J28"/>
    <mergeCell ref="K26:K28"/>
    <mergeCell ref="K17:K19"/>
    <mergeCell ref="I17:I19"/>
    <mergeCell ref="A41:A43"/>
    <mergeCell ref="B41:C43"/>
    <mergeCell ref="D41:D43"/>
    <mergeCell ref="A37:A40"/>
    <mergeCell ref="B37:C40"/>
    <mergeCell ref="A34:A36"/>
    <mergeCell ref="B34:C36"/>
    <mergeCell ref="I41:I43"/>
    <mergeCell ref="J41:J43"/>
    <mergeCell ref="K41:K43"/>
    <mergeCell ref="A47:A49"/>
    <mergeCell ref="B47:C49"/>
    <mergeCell ref="D47:D49"/>
    <mergeCell ref="I47:I49"/>
    <mergeCell ref="J47:J49"/>
    <mergeCell ref="K47:K49"/>
    <mergeCell ref="D44:D46"/>
    <mergeCell ref="L47:L49"/>
    <mergeCell ref="A44:A46"/>
    <mergeCell ref="B44:C46"/>
    <mergeCell ref="L50:L52"/>
    <mergeCell ref="A50:A52"/>
    <mergeCell ref="B50:C52"/>
    <mergeCell ref="D50:D52"/>
    <mergeCell ref="I50:I52"/>
    <mergeCell ref="J50:J52"/>
    <mergeCell ref="K50:K52"/>
  </mergeCells>
  <printOptions/>
  <pageMargins left="0.4330708661417323" right="0.2362204724409449" top="0.22" bottom="0.2362204724409449" header="0.22" footer="0.19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60" zoomScaleNormal="60" zoomScalePageLayoutView="0" workbookViewId="0" topLeftCell="A8">
      <selection activeCell="K11" sqref="K11"/>
    </sheetView>
  </sheetViews>
  <sheetFormatPr defaultColWidth="9.140625" defaultRowHeight="15"/>
  <cols>
    <col min="1" max="1" width="6.421875" style="17" customWidth="1"/>
    <col min="2" max="2" width="3.421875" style="17" customWidth="1"/>
    <col min="3" max="3" width="16.8515625" style="17" customWidth="1"/>
    <col min="4" max="4" width="12.8515625" style="17" customWidth="1"/>
    <col min="5" max="5" width="13.28125" style="17" customWidth="1"/>
    <col min="6" max="6" width="15.57421875" style="17" customWidth="1"/>
    <col min="7" max="7" width="11.57421875" style="17" customWidth="1"/>
    <col min="8" max="8" width="10.7109375" style="17" customWidth="1"/>
    <col min="9" max="9" width="21.00390625" style="17" customWidth="1"/>
    <col min="10" max="11" width="9.140625" style="17" customWidth="1"/>
    <col min="12" max="12" width="11.7109375" style="17" customWidth="1"/>
    <col min="13" max="13" width="29.28125" style="17" customWidth="1"/>
    <col min="14" max="16384" width="9.140625" style="17" customWidth="1"/>
  </cols>
  <sheetData>
    <row r="1" spans="1:13" ht="31.5" customHeight="1">
      <c r="A1" s="221" t="s">
        <v>188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5.75" customHeight="1">
      <c r="A2" s="289" t="s">
        <v>34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5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34.5" customHeight="1">
      <c r="A4" s="257" t="s">
        <v>2</v>
      </c>
      <c r="B4" s="290" t="s">
        <v>3</v>
      </c>
      <c r="C4" s="291"/>
      <c r="D4" s="257" t="s">
        <v>4</v>
      </c>
      <c r="E4" s="257" t="s">
        <v>32</v>
      </c>
      <c r="F4" s="284" t="s">
        <v>5</v>
      </c>
      <c r="G4" s="286"/>
      <c r="H4" s="257" t="s">
        <v>6</v>
      </c>
      <c r="I4" s="284" t="s">
        <v>7</v>
      </c>
      <c r="J4" s="285"/>
      <c r="K4" s="285"/>
      <c r="L4" s="286"/>
      <c r="M4" s="257" t="s">
        <v>64</v>
      </c>
    </row>
    <row r="5" spans="1:13" ht="60">
      <c r="A5" s="259"/>
      <c r="B5" s="292"/>
      <c r="C5" s="293"/>
      <c r="D5" s="259"/>
      <c r="E5" s="259"/>
      <c r="F5" s="134" t="s">
        <v>9</v>
      </c>
      <c r="G5" s="134" t="s">
        <v>10</v>
      </c>
      <c r="H5" s="259"/>
      <c r="I5" s="134" t="s">
        <v>47</v>
      </c>
      <c r="J5" s="134" t="s">
        <v>12</v>
      </c>
      <c r="K5" s="134" t="s">
        <v>13</v>
      </c>
      <c r="L5" s="134" t="s">
        <v>14</v>
      </c>
      <c r="M5" s="259"/>
    </row>
    <row r="6" spans="1:13" ht="15">
      <c r="A6" s="134">
        <v>1</v>
      </c>
      <c r="B6" s="284">
        <v>2</v>
      </c>
      <c r="C6" s="286"/>
      <c r="D6" s="134">
        <v>3</v>
      </c>
      <c r="E6" s="134">
        <v>4</v>
      </c>
      <c r="F6" s="134">
        <v>5</v>
      </c>
      <c r="G6" s="134">
        <v>6</v>
      </c>
      <c r="H6" s="134">
        <v>7</v>
      </c>
      <c r="I6" s="137">
        <v>8</v>
      </c>
      <c r="J6" s="137">
        <v>9</v>
      </c>
      <c r="K6" s="134">
        <v>10</v>
      </c>
      <c r="L6" s="134">
        <v>11</v>
      </c>
      <c r="M6" s="134">
        <v>12</v>
      </c>
    </row>
    <row r="7" spans="1:13" ht="149.25" customHeight="1">
      <c r="A7" s="257"/>
      <c r="B7" s="260" t="s">
        <v>146</v>
      </c>
      <c r="C7" s="287"/>
      <c r="D7" s="287"/>
      <c r="E7" s="287"/>
      <c r="F7" s="287"/>
      <c r="G7" s="287"/>
      <c r="H7" s="287"/>
      <c r="I7" s="150" t="s">
        <v>147</v>
      </c>
      <c r="J7" s="135">
        <v>40</v>
      </c>
      <c r="K7" s="53">
        <v>39</v>
      </c>
      <c r="L7" s="136">
        <f>K7/J7*100</f>
        <v>97.5</v>
      </c>
      <c r="M7" s="254" t="s">
        <v>173</v>
      </c>
    </row>
    <row r="8" spans="1:13" ht="106.5" customHeight="1">
      <c r="A8" s="258"/>
      <c r="B8" s="262"/>
      <c r="C8" s="288"/>
      <c r="D8" s="288"/>
      <c r="E8" s="288"/>
      <c r="F8" s="288"/>
      <c r="G8" s="288"/>
      <c r="H8" s="288"/>
      <c r="I8" s="150" t="s">
        <v>148</v>
      </c>
      <c r="J8" s="135">
        <v>8</v>
      </c>
      <c r="K8" s="151">
        <v>8</v>
      </c>
      <c r="L8" s="136">
        <f aca="true" t="shared" si="0" ref="L8:L17">K8/J8*100</f>
        <v>100</v>
      </c>
      <c r="M8" s="255"/>
    </row>
    <row r="9" spans="1:13" ht="211.5" customHeight="1">
      <c r="A9" s="258"/>
      <c r="B9" s="262"/>
      <c r="C9" s="288"/>
      <c r="D9" s="288"/>
      <c r="E9" s="288"/>
      <c r="F9" s="288"/>
      <c r="G9" s="288"/>
      <c r="H9" s="288"/>
      <c r="I9" s="150" t="s">
        <v>149</v>
      </c>
      <c r="J9" s="135">
        <v>19.4</v>
      </c>
      <c r="K9" s="151">
        <v>19.4</v>
      </c>
      <c r="L9" s="136">
        <f t="shared" si="0"/>
        <v>100</v>
      </c>
      <c r="M9" s="255"/>
    </row>
    <row r="10" spans="1:13" ht="204.75" customHeight="1">
      <c r="A10" s="258"/>
      <c r="B10" s="262"/>
      <c r="C10" s="288"/>
      <c r="D10" s="288"/>
      <c r="E10" s="288"/>
      <c r="F10" s="288"/>
      <c r="G10" s="288"/>
      <c r="H10" s="288"/>
      <c r="I10" s="152" t="s">
        <v>150</v>
      </c>
      <c r="J10" s="153">
        <v>10.5</v>
      </c>
      <c r="K10" s="151">
        <v>10.5</v>
      </c>
      <c r="L10" s="136">
        <f t="shared" si="0"/>
        <v>100</v>
      </c>
      <c r="M10" s="255"/>
    </row>
    <row r="11" spans="1:13" ht="223.5" customHeight="1">
      <c r="A11" s="258"/>
      <c r="B11" s="262"/>
      <c r="C11" s="288"/>
      <c r="D11" s="288"/>
      <c r="E11" s="288"/>
      <c r="F11" s="288"/>
      <c r="G11" s="288"/>
      <c r="H11" s="288"/>
      <c r="I11" s="152" t="s">
        <v>151</v>
      </c>
      <c r="J11" s="153">
        <v>2</v>
      </c>
      <c r="K11" s="151">
        <v>2</v>
      </c>
      <c r="L11" s="136">
        <f t="shared" si="0"/>
        <v>100</v>
      </c>
      <c r="M11" s="255"/>
    </row>
    <row r="12" spans="1:13" ht="141.75" customHeight="1">
      <c r="A12" s="258"/>
      <c r="B12" s="262"/>
      <c r="C12" s="288"/>
      <c r="D12" s="288"/>
      <c r="E12" s="288"/>
      <c r="F12" s="288"/>
      <c r="G12" s="288"/>
      <c r="H12" s="288"/>
      <c r="I12" s="152" t="s">
        <v>152</v>
      </c>
      <c r="J12" s="153">
        <v>13</v>
      </c>
      <c r="K12" s="151">
        <v>8.2</v>
      </c>
      <c r="L12" s="136">
        <f t="shared" si="0"/>
        <v>63.07692307692307</v>
      </c>
      <c r="M12" s="255"/>
    </row>
    <row r="13" spans="1:13" ht="159" customHeight="1">
      <c r="A13" s="258"/>
      <c r="B13" s="262"/>
      <c r="C13" s="288"/>
      <c r="D13" s="288"/>
      <c r="E13" s="288"/>
      <c r="F13" s="288"/>
      <c r="G13" s="288"/>
      <c r="H13" s="288"/>
      <c r="I13" s="152" t="s">
        <v>153</v>
      </c>
      <c r="J13" s="153">
        <v>9</v>
      </c>
      <c r="K13" s="151">
        <v>6</v>
      </c>
      <c r="L13" s="136">
        <f t="shared" si="0"/>
        <v>66.66666666666666</v>
      </c>
      <c r="M13" s="255"/>
    </row>
    <row r="14" spans="1:13" ht="168.75" customHeight="1">
      <c r="A14" s="258"/>
      <c r="B14" s="262"/>
      <c r="C14" s="288"/>
      <c r="D14" s="288"/>
      <c r="E14" s="288"/>
      <c r="F14" s="288"/>
      <c r="G14" s="288"/>
      <c r="H14" s="288"/>
      <c r="I14" s="152" t="s">
        <v>154</v>
      </c>
      <c r="J14" s="153">
        <v>20</v>
      </c>
      <c r="K14" s="151">
        <v>20</v>
      </c>
      <c r="L14" s="136">
        <f t="shared" si="0"/>
        <v>100</v>
      </c>
      <c r="M14" s="255"/>
    </row>
    <row r="15" spans="1:13" ht="144" customHeight="1">
      <c r="A15" s="258"/>
      <c r="B15" s="262"/>
      <c r="C15" s="288"/>
      <c r="D15" s="288"/>
      <c r="E15" s="288"/>
      <c r="F15" s="288"/>
      <c r="G15" s="288"/>
      <c r="H15" s="288"/>
      <c r="I15" s="154" t="s">
        <v>155</v>
      </c>
      <c r="J15" s="153">
        <v>10</v>
      </c>
      <c r="K15" s="151">
        <v>10</v>
      </c>
      <c r="L15" s="136">
        <f t="shared" si="0"/>
        <v>100</v>
      </c>
      <c r="M15" s="255"/>
    </row>
    <row r="16" spans="1:13" ht="204" customHeight="1">
      <c r="A16" s="258"/>
      <c r="B16" s="262"/>
      <c r="C16" s="288"/>
      <c r="D16" s="288"/>
      <c r="E16" s="288"/>
      <c r="F16" s="288"/>
      <c r="G16" s="288"/>
      <c r="H16" s="288"/>
      <c r="I16" s="150" t="s">
        <v>156</v>
      </c>
      <c r="J16" s="135">
        <v>5.5</v>
      </c>
      <c r="K16" s="151">
        <v>5.5</v>
      </c>
      <c r="L16" s="136">
        <f t="shared" si="0"/>
        <v>100</v>
      </c>
      <c r="M16" s="255"/>
    </row>
    <row r="17" spans="1:13" ht="201.75" customHeight="1">
      <c r="A17" s="258"/>
      <c r="B17" s="262"/>
      <c r="C17" s="288"/>
      <c r="D17" s="288"/>
      <c r="E17" s="288"/>
      <c r="F17" s="288"/>
      <c r="G17" s="288"/>
      <c r="H17" s="288"/>
      <c r="I17" s="150" t="s">
        <v>157</v>
      </c>
      <c r="J17" s="135">
        <v>80</v>
      </c>
      <c r="K17" s="151">
        <v>80</v>
      </c>
      <c r="L17" s="136">
        <f t="shared" si="0"/>
        <v>100</v>
      </c>
      <c r="M17" s="255"/>
    </row>
    <row r="18" spans="1:13" ht="117" customHeight="1">
      <c r="A18" s="257" t="s">
        <v>68</v>
      </c>
      <c r="B18" s="260" t="s">
        <v>158</v>
      </c>
      <c r="C18" s="261"/>
      <c r="D18" s="266" t="s">
        <v>141</v>
      </c>
      <c r="E18" s="131" t="s">
        <v>179</v>
      </c>
      <c r="F18" s="75">
        <f>F19+F20+F21</f>
        <v>19548.4</v>
      </c>
      <c r="G18" s="75">
        <f>G19+G20+G21</f>
        <v>19548.4</v>
      </c>
      <c r="H18" s="76">
        <f>G18/F18*100</f>
        <v>100</v>
      </c>
      <c r="I18" s="254" t="s">
        <v>159</v>
      </c>
      <c r="J18" s="269">
        <v>1</v>
      </c>
      <c r="K18" s="269">
        <v>1</v>
      </c>
      <c r="L18" s="278">
        <f>K18/J18*100</f>
        <v>100</v>
      </c>
      <c r="M18" s="255"/>
    </row>
    <row r="19" spans="1:13" ht="26.25" customHeight="1">
      <c r="A19" s="258"/>
      <c r="B19" s="262"/>
      <c r="C19" s="263"/>
      <c r="D19" s="267"/>
      <c r="E19" s="56" t="s">
        <v>36</v>
      </c>
      <c r="F19" s="89">
        <f>F24+F27+F30+F33</f>
        <v>15987.7</v>
      </c>
      <c r="G19" s="75">
        <f>G24+G27+G30+G33</f>
        <v>15987.7</v>
      </c>
      <c r="H19" s="76">
        <f>G19/F19*100</f>
        <v>100</v>
      </c>
      <c r="I19" s="255"/>
      <c r="J19" s="270"/>
      <c r="K19" s="270"/>
      <c r="L19" s="279"/>
      <c r="M19" s="255"/>
    </row>
    <row r="20" spans="1:13" ht="26.25" customHeight="1">
      <c r="A20" s="258"/>
      <c r="B20" s="262"/>
      <c r="C20" s="263"/>
      <c r="D20" s="267"/>
      <c r="E20" s="133" t="s">
        <v>61</v>
      </c>
      <c r="F20" s="89">
        <f>F28+F31+F34+F39</f>
        <v>0</v>
      </c>
      <c r="G20" s="75">
        <f>G28+G31+G34+G39</f>
        <v>0</v>
      </c>
      <c r="H20" s="76"/>
      <c r="I20" s="255"/>
      <c r="J20" s="270"/>
      <c r="K20" s="270"/>
      <c r="L20" s="279"/>
      <c r="M20" s="255"/>
    </row>
    <row r="21" spans="1:13" ht="26.25" customHeight="1">
      <c r="A21" s="259"/>
      <c r="B21" s="264"/>
      <c r="C21" s="265"/>
      <c r="D21" s="268"/>
      <c r="E21" s="133" t="s">
        <v>63</v>
      </c>
      <c r="F21" s="89">
        <f>F29+F32+F35+F40</f>
        <v>3560.7</v>
      </c>
      <c r="G21" s="75">
        <f>G29+G32+G35+G40</f>
        <v>3560.7</v>
      </c>
      <c r="H21" s="76">
        <f>G21/F21*100</f>
        <v>100</v>
      </c>
      <c r="I21" s="256"/>
      <c r="J21" s="271"/>
      <c r="K21" s="271"/>
      <c r="L21" s="280"/>
      <c r="M21" s="256"/>
    </row>
    <row r="22" spans="1:13" ht="15" customHeight="1">
      <c r="A22" s="281" t="s">
        <v>15</v>
      </c>
      <c r="B22" s="260" t="s">
        <v>160</v>
      </c>
      <c r="C22" s="261"/>
      <c r="D22" s="275" t="s">
        <v>141</v>
      </c>
      <c r="E22" s="144" t="s">
        <v>16</v>
      </c>
      <c r="F22" s="155">
        <f>F24</f>
        <v>13815.5</v>
      </c>
      <c r="G22" s="156">
        <v>13815.5</v>
      </c>
      <c r="H22" s="76">
        <f>G22/F22*100</f>
        <v>100</v>
      </c>
      <c r="I22" s="254" t="s">
        <v>161</v>
      </c>
      <c r="J22" s="269">
        <v>2</v>
      </c>
      <c r="K22" s="275">
        <v>2</v>
      </c>
      <c r="L22" s="278">
        <f>K22/J22*100</f>
        <v>100</v>
      </c>
      <c r="M22" s="254" t="s">
        <v>174</v>
      </c>
    </row>
    <row r="23" spans="1:13" ht="15">
      <c r="A23" s="282"/>
      <c r="B23" s="262"/>
      <c r="C23" s="263"/>
      <c r="D23" s="276"/>
      <c r="E23" s="145" t="s">
        <v>17</v>
      </c>
      <c r="F23" s="157"/>
      <c r="G23" s="158"/>
      <c r="H23" s="159"/>
      <c r="I23" s="255"/>
      <c r="J23" s="270"/>
      <c r="K23" s="276"/>
      <c r="L23" s="279"/>
      <c r="M23" s="255"/>
    </row>
    <row r="24" spans="1:13" ht="66" customHeight="1">
      <c r="A24" s="283"/>
      <c r="B24" s="264"/>
      <c r="C24" s="265"/>
      <c r="D24" s="277"/>
      <c r="E24" s="160" t="s">
        <v>18</v>
      </c>
      <c r="F24" s="161">
        <v>13815.5</v>
      </c>
      <c r="G24" s="162">
        <v>13815.5</v>
      </c>
      <c r="H24" s="163">
        <f>G24/F24*100</f>
        <v>100</v>
      </c>
      <c r="I24" s="256"/>
      <c r="J24" s="271"/>
      <c r="K24" s="277"/>
      <c r="L24" s="280"/>
      <c r="M24" s="255"/>
    </row>
    <row r="25" spans="1:13" ht="23.25" customHeight="1">
      <c r="A25" s="281" t="s">
        <v>22</v>
      </c>
      <c r="B25" s="260" t="s">
        <v>162</v>
      </c>
      <c r="C25" s="261"/>
      <c r="D25" s="266" t="s">
        <v>141</v>
      </c>
      <c r="E25" s="143" t="s">
        <v>164</v>
      </c>
      <c r="F25" s="136">
        <f>F27+F30+F33</f>
        <v>2172.2</v>
      </c>
      <c r="G25" s="136">
        <f>G27+G30+G33</f>
        <v>2172.2</v>
      </c>
      <c r="H25" s="136">
        <f>G25/F25*100</f>
        <v>100</v>
      </c>
      <c r="I25" s="254" t="s">
        <v>163</v>
      </c>
      <c r="J25" s="269">
        <v>2</v>
      </c>
      <c r="K25" s="269">
        <v>2</v>
      </c>
      <c r="L25" s="278">
        <f>K25/J25*100</f>
        <v>100</v>
      </c>
      <c r="M25" s="254" t="s">
        <v>165</v>
      </c>
    </row>
    <row r="26" spans="1:13" ht="23.25" customHeight="1">
      <c r="A26" s="282"/>
      <c r="B26" s="262"/>
      <c r="C26" s="263"/>
      <c r="D26" s="267"/>
      <c r="E26" s="142" t="s">
        <v>17</v>
      </c>
      <c r="F26" s="136"/>
      <c r="G26" s="136"/>
      <c r="H26" s="136"/>
      <c r="I26" s="255"/>
      <c r="J26" s="270"/>
      <c r="K26" s="270"/>
      <c r="L26" s="279"/>
      <c r="M26" s="255"/>
    </row>
    <row r="27" spans="1:13" ht="23.25" customHeight="1">
      <c r="A27" s="282"/>
      <c r="B27" s="262"/>
      <c r="C27" s="263"/>
      <c r="D27" s="267"/>
      <c r="E27" s="133" t="s">
        <v>36</v>
      </c>
      <c r="F27" s="164">
        <v>300</v>
      </c>
      <c r="G27" s="136">
        <v>300</v>
      </c>
      <c r="H27" s="136">
        <f>G27/F27*100</f>
        <v>100</v>
      </c>
      <c r="I27" s="255"/>
      <c r="J27" s="270"/>
      <c r="K27" s="270"/>
      <c r="L27" s="279"/>
      <c r="M27" s="255"/>
    </row>
    <row r="28" spans="1:13" ht="23.25" customHeight="1">
      <c r="A28" s="282"/>
      <c r="B28" s="262"/>
      <c r="C28" s="263"/>
      <c r="D28" s="267"/>
      <c r="E28" s="133" t="s">
        <v>61</v>
      </c>
      <c r="F28" s="164">
        <v>0</v>
      </c>
      <c r="G28" s="136">
        <v>0</v>
      </c>
      <c r="H28" s="136">
        <v>0</v>
      </c>
      <c r="I28" s="255"/>
      <c r="J28" s="270"/>
      <c r="K28" s="270"/>
      <c r="L28" s="279"/>
      <c r="M28" s="255"/>
    </row>
    <row r="29" spans="1:13" ht="22.5" customHeight="1">
      <c r="A29" s="282"/>
      <c r="B29" s="262"/>
      <c r="C29" s="263"/>
      <c r="D29" s="267"/>
      <c r="E29" s="133" t="s">
        <v>63</v>
      </c>
      <c r="F29" s="164">
        <v>0</v>
      </c>
      <c r="G29" s="136">
        <v>0</v>
      </c>
      <c r="H29" s="136">
        <v>0</v>
      </c>
      <c r="I29" s="256"/>
      <c r="J29" s="271"/>
      <c r="K29" s="271"/>
      <c r="L29" s="280"/>
      <c r="M29" s="256"/>
    </row>
    <row r="30" spans="1:13" ht="23.25" customHeight="1">
      <c r="A30" s="282"/>
      <c r="B30" s="262"/>
      <c r="C30" s="263"/>
      <c r="D30" s="267"/>
      <c r="E30" s="133" t="s">
        <v>36</v>
      </c>
      <c r="F30" s="164">
        <v>1526.2</v>
      </c>
      <c r="G30" s="136">
        <v>1526.2</v>
      </c>
      <c r="H30" s="136">
        <f>G30/F30*100</f>
        <v>100</v>
      </c>
      <c r="I30" s="254" t="s">
        <v>166</v>
      </c>
      <c r="J30" s="269">
        <v>1</v>
      </c>
      <c r="K30" s="269">
        <v>1</v>
      </c>
      <c r="L30" s="278">
        <f>K30/J30*100</f>
        <v>100</v>
      </c>
      <c r="M30" s="254" t="s">
        <v>167</v>
      </c>
    </row>
    <row r="31" spans="1:13" ht="23.25" customHeight="1">
      <c r="A31" s="282"/>
      <c r="B31" s="262"/>
      <c r="C31" s="263"/>
      <c r="D31" s="267"/>
      <c r="E31" s="133" t="s">
        <v>61</v>
      </c>
      <c r="F31" s="164">
        <v>0</v>
      </c>
      <c r="G31" s="136">
        <v>0</v>
      </c>
      <c r="H31" s="136"/>
      <c r="I31" s="255"/>
      <c r="J31" s="270"/>
      <c r="K31" s="270"/>
      <c r="L31" s="279"/>
      <c r="M31" s="255"/>
    </row>
    <row r="32" spans="1:13" ht="99" customHeight="1">
      <c r="A32" s="282"/>
      <c r="B32" s="262"/>
      <c r="C32" s="263"/>
      <c r="D32" s="267"/>
      <c r="E32" s="133" t="s">
        <v>63</v>
      </c>
      <c r="F32" s="164">
        <v>0</v>
      </c>
      <c r="G32" s="136">
        <v>0</v>
      </c>
      <c r="H32" s="136"/>
      <c r="I32" s="256"/>
      <c r="J32" s="271"/>
      <c r="K32" s="271"/>
      <c r="L32" s="280"/>
      <c r="M32" s="255"/>
    </row>
    <row r="33" spans="1:13" ht="23.25" customHeight="1">
      <c r="A33" s="282"/>
      <c r="B33" s="262"/>
      <c r="C33" s="263"/>
      <c r="D33" s="267"/>
      <c r="E33" s="133" t="s">
        <v>36</v>
      </c>
      <c r="F33" s="164">
        <v>346</v>
      </c>
      <c r="G33" s="136">
        <v>346</v>
      </c>
      <c r="H33" s="136">
        <f>G33/F33*100</f>
        <v>100</v>
      </c>
      <c r="I33" s="254" t="s">
        <v>168</v>
      </c>
      <c r="J33" s="269">
        <v>1</v>
      </c>
      <c r="K33" s="269">
        <v>1</v>
      </c>
      <c r="L33" s="278">
        <f>K33/J33*100</f>
        <v>100</v>
      </c>
      <c r="M33" s="254" t="s">
        <v>169</v>
      </c>
    </row>
    <row r="34" spans="1:13" ht="23.25" customHeight="1">
      <c r="A34" s="282"/>
      <c r="B34" s="262"/>
      <c r="C34" s="263"/>
      <c r="D34" s="267"/>
      <c r="E34" s="133" t="s">
        <v>61</v>
      </c>
      <c r="F34" s="164">
        <v>0</v>
      </c>
      <c r="G34" s="136">
        <v>0</v>
      </c>
      <c r="H34" s="136"/>
      <c r="I34" s="255"/>
      <c r="J34" s="270"/>
      <c r="K34" s="270"/>
      <c r="L34" s="279"/>
      <c r="M34" s="255"/>
    </row>
    <row r="35" spans="1:13" ht="58.5" customHeight="1">
      <c r="A35" s="283"/>
      <c r="B35" s="264"/>
      <c r="C35" s="265"/>
      <c r="D35" s="268"/>
      <c r="E35" s="133" t="s">
        <v>63</v>
      </c>
      <c r="F35" s="164">
        <v>0</v>
      </c>
      <c r="G35" s="136">
        <v>0</v>
      </c>
      <c r="H35" s="136"/>
      <c r="I35" s="256"/>
      <c r="J35" s="271"/>
      <c r="K35" s="271"/>
      <c r="L35" s="280"/>
      <c r="M35" s="256"/>
    </row>
    <row r="36" spans="1:13" ht="19.5" customHeight="1">
      <c r="A36" s="253" t="s">
        <v>35</v>
      </c>
      <c r="B36" s="239" t="s">
        <v>175</v>
      </c>
      <c r="C36" s="239"/>
      <c r="D36" s="266" t="s">
        <v>141</v>
      </c>
      <c r="E36" s="141" t="s">
        <v>16</v>
      </c>
      <c r="F36" s="165">
        <f>F38+F39+F40+F41</f>
        <v>3560.7</v>
      </c>
      <c r="G36" s="165">
        <f>G38+G39+G40+G41</f>
        <v>3560.7</v>
      </c>
      <c r="H36" s="139">
        <f>G36/F36*100</f>
        <v>100</v>
      </c>
      <c r="I36" s="244" t="s">
        <v>176</v>
      </c>
      <c r="J36" s="245">
        <v>3</v>
      </c>
      <c r="K36" s="245">
        <v>3</v>
      </c>
      <c r="L36" s="242">
        <f>K36/J36*100</f>
        <v>100</v>
      </c>
      <c r="M36" s="254" t="s">
        <v>177</v>
      </c>
    </row>
    <row r="37" spans="1:13" ht="18" customHeight="1">
      <c r="A37" s="253"/>
      <c r="B37" s="239"/>
      <c r="C37" s="239"/>
      <c r="D37" s="267"/>
      <c r="E37" s="142" t="s">
        <v>17</v>
      </c>
      <c r="F37" s="166"/>
      <c r="G37" s="166"/>
      <c r="H37" s="140"/>
      <c r="I37" s="244"/>
      <c r="J37" s="245"/>
      <c r="K37" s="245"/>
      <c r="L37" s="242"/>
      <c r="M37" s="255"/>
    </row>
    <row r="38" spans="1:13" ht="105" customHeight="1">
      <c r="A38" s="253"/>
      <c r="B38" s="239"/>
      <c r="C38" s="239"/>
      <c r="D38" s="267"/>
      <c r="E38" s="142" t="s">
        <v>18</v>
      </c>
      <c r="F38" s="166"/>
      <c r="G38" s="166"/>
      <c r="H38" s="140"/>
      <c r="I38" s="244"/>
      <c r="J38" s="245"/>
      <c r="K38" s="245"/>
      <c r="L38" s="242"/>
      <c r="M38" s="255"/>
    </row>
    <row r="39" spans="1:13" ht="21.75" customHeight="1">
      <c r="A39" s="253"/>
      <c r="B39" s="239"/>
      <c r="C39" s="239"/>
      <c r="D39" s="267"/>
      <c r="E39" s="142" t="s">
        <v>19</v>
      </c>
      <c r="F39" s="167">
        <v>0</v>
      </c>
      <c r="G39" s="167">
        <v>0</v>
      </c>
      <c r="H39" s="140"/>
      <c r="I39" s="244" t="s">
        <v>178</v>
      </c>
      <c r="J39" s="245">
        <v>229</v>
      </c>
      <c r="K39" s="245">
        <v>229</v>
      </c>
      <c r="L39" s="245">
        <v>100</v>
      </c>
      <c r="M39" s="255"/>
    </row>
    <row r="40" spans="1:13" ht="21.75" customHeight="1">
      <c r="A40" s="253"/>
      <c r="B40" s="239"/>
      <c r="C40" s="239"/>
      <c r="D40" s="267"/>
      <c r="E40" s="142" t="s">
        <v>20</v>
      </c>
      <c r="F40" s="167">
        <v>3560.7</v>
      </c>
      <c r="G40" s="167">
        <v>3560.7</v>
      </c>
      <c r="H40" s="140">
        <f>G40/F40*100</f>
        <v>100</v>
      </c>
      <c r="I40" s="244"/>
      <c r="J40" s="245"/>
      <c r="K40" s="245"/>
      <c r="L40" s="245"/>
      <c r="M40" s="255"/>
    </row>
    <row r="41" spans="1:13" ht="43.5" customHeight="1">
      <c r="A41" s="253"/>
      <c r="B41" s="239"/>
      <c r="C41" s="239"/>
      <c r="D41" s="268"/>
      <c r="E41" s="143" t="s">
        <v>21</v>
      </c>
      <c r="F41" s="167">
        <v>0</v>
      </c>
      <c r="G41" s="167">
        <v>0</v>
      </c>
      <c r="H41" s="168"/>
      <c r="I41" s="244"/>
      <c r="J41" s="245"/>
      <c r="K41" s="245"/>
      <c r="L41" s="245"/>
      <c r="M41" s="256"/>
    </row>
    <row r="42" spans="1:13" ht="15" customHeight="1">
      <c r="A42" s="257"/>
      <c r="B42" s="260" t="s">
        <v>59</v>
      </c>
      <c r="C42" s="261"/>
      <c r="D42" s="257"/>
      <c r="E42" s="132" t="s">
        <v>16</v>
      </c>
      <c r="F42" s="77">
        <f>F18</f>
        <v>19548.4</v>
      </c>
      <c r="G42" s="77">
        <f>G18</f>
        <v>19548.4</v>
      </c>
      <c r="H42" s="82">
        <f>G42/F42*100</f>
        <v>100</v>
      </c>
      <c r="I42" s="258"/>
      <c r="J42" s="258"/>
      <c r="K42" s="258"/>
      <c r="L42" s="258"/>
      <c r="M42" s="272"/>
    </row>
    <row r="43" spans="1:13" ht="15">
      <c r="A43" s="258"/>
      <c r="B43" s="262"/>
      <c r="C43" s="263"/>
      <c r="D43" s="258"/>
      <c r="E43" s="132" t="s">
        <v>17</v>
      </c>
      <c r="F43" s="77"/>
      <c r="G43" s="54"/>
      <c r="H43" s="82"/>
      <c r="I43" s="258"/>
      <c r="J43" s="258"/>
      <c r="K43" s="258"/>
      <c r="L43" s="258"/>
      <c r="M43" s="273"/>
    </row>
    <row r="44" spans="1:13" ht="15">
      <c r="A44" s="258"/>
      <c r="B44" s="262"/>
      <c r="C44" s="263"/>
      <c r="D44" s="258"/>
      <c r="E44" s="132" t="s">
        <v>36</v>
      </c>
      <c r="F44" s="77">
        <f>F19</f>
        <v>15987.7</v>
      </c>
      <c r="G44" s="77">
        <f>G19</f>
        <v>15987.7</v>
      </c>
      <c r="H44" s="82">
        <f>G44/F44*100</f>
        <v>100</v>
      </c>
      <c r="I44" s="258"/>
      <c r="J44" s="258"/>
      <c r="K44" s="258"/>
      <c r="L44" s="258"/>
      <c r="M44" s="273"/>
    </row>
    <row r="45" spans="1:13" ht="15">
      <c r="A45" s="258"/>
      <c r="B45" s="262"/>
      <c r="C45" s="263"/>
      <c r="D45" s="258"/>
      <c r="E45" s="133" t="s">
        <v>61</v>
      </c>
      <c r="F45" s="77">
        <f>F20</f>
        <v>0</v>
      </c>
      <c r="G45" s="77">
        <v>0</v>
      </c>
      <c r="H45" s="82"/>
      <c r="I45" s="258"/>
      <c r="J45" s="258"/>
      <c r="K45" s="258"/>
      <c r="L45" s="258"/>
      <c r="M45" s="273"/>
    </row>
    <row r="46" spans="1:13" ht="15">
      <c r="A46" s="259"/>
      <c r="B46" s="264"/>
      <c r="C46" s="265"/>
      <c r="D46" s="259"/>
      <c r="E46" s="132" t="s">
        <v>63</v>
      </c>
      <c r="F46" s="77">
        <f>F21</f>
        <v>3560.7</v>
      </c>
      <c r="G46" s="77">
        <f>G21</f>
        <v>3560.7</v>
      </c>
      <c r="H46" s="82">
        <f>G46/F46*100</f>
        <v>100</v>
      </c>
      <c r="I46" s="259"/>
      <c r="J46" s="259"/>
      <c r="K46" s="259"/>
      <c r="L46" s="259"/>
      <c r="M46" s="273"/>
    </row>
    <row r="47" spans="1:13" ht="15">
      <c r="A47" s="257"/>
      <c r="B47" s="260" t="s">
        <v>26</v>
      </c>
      <c r="C47" s="261"/>
      <c r="D47" s="275"/>
      <c r="E47" s="132" t="s">
        <v>16</v>
      </c>
      <c r="F47" s="53">
        <v>0</v>
      </c>
      <c r="G47" s="54">
        <v>0</v>
      </c>
      <c r="H47" s="132"/>
      <c r="I47" s="275"/>
      <c r="J47" s="275"/>
      <c r="K47" s="275"/>
      <c r="L47" s="275"/>
      <c r="M47" s="273"/>
    </row>
    <row r="48" spans="1:13" ht="15">
      <c r="A48" s="258"/>
      <c r="B48" s="262"/>
      <c r="C48" s="263"/>
      <c r="D48" s="276"/>
      <c r="E48" s="132" t="s">
        <v>17</v>
      </c>
      <c r="F48" s="53"/>
      <c r="G48" s="54"/>
      <c r="H48" s="132"/>
      <c r="I48" s="276"/>
      <c r="J48" s="276"/>
      <c r="K48" s="276"/>
      <c r="L48" s="276"/>
      <c r="M48" s="273"/>
    </row>
    <row r="49" spans="1:13" ht="15">
      <c r="A49" s="259"/>
      <c r="B49" s="264"/>
      <c r="C49" s="265"/>
      <c r="D49" s="277"/>
      <c r="E49" s="132" t="s">
        <v>36</v>
      </c>
      <c r="F49" s="53">
        <v>0</v>
      </c>
      <c r="G49" s="54">
        <v>0</v>
      </c>
      <c r="H49" s="132"/>
      <c r="I49" s="277"/>
      <c r="J49" s="277"/>
      <c r="K49" s="277"/>
      <c r="L49" s="277"/>
      <c r="M49" s="273"/>
    </row>
    <row r="50" spans="1:13" ht="15">
      <c r="A50" s="257"/>
      <c r="B50" s="260" t="s">
        <v>27</v>
      </c>
      <c r="C50" s="261"/>
      <c r="D50" s="275"/>
      <c r="E50" s="132" t="s">
        <v>16</v>
      </c>
      <c r="F50" s="53">
        <v>0</v>
      </c>
      <c r="G50" s="54">
        <v>0</v>
      </c>
      <c r="H50" s="132"/>
      <c r="I50" s="275"/>
      <c r="J50" s="275"/>
      <c r="K50" s="275"/>
      <c r="L50" s="275"/>
      <c r="M50" s="273"/>
    </row>
    <row r="51" spans="1:13" ht="15">
      <c r="A51" s="258"/>
      <c r="B51" s="262"/>
      <c r="C51" s="263"/>
      <c r="D51" s="276"/>
      <c r="E51" s="132" t="s">
        <v>17</v>
      </c>
      <c r="F51" s="53"/>
      <c r="G51" s="54"/>
      <c r="H51" s="132"/>
      <c r="I51" s="276"/>
      <c r="J51" s="276"/>
      <c r="K51" s="276"/>
      <c r="L51" s="276"/>
      <c r="M51" s="273"/>
    </row>
    <row r="52" spans="1:13" ht="15">
      <c r="A52" s="259"/>
      <c r="B52" s="264"/>
      <c r="C52" s="265"/>
      <c r="D52" s="277"/>
      <c r="E52" s="132" t="s">
        <v>36</v>
      </c>
      <c r="F52" s="53">
        <v>0</v>
      </c>
      <c r="G52" s="54">
        <v>0</v>
      </c>
      <c r="H52" s="132"/>
      <c r="I52" s="277"/>
      <c r="J52" s="277"/>
      <c r="K52" s="277"/>
      <c r="L52" s="277"/>
      <c r="M52" s="273"/>
    </row>
    <row r="53" spans="1:13" ht="15">
      <c r="A53" s="257"/>
      <c r="B53" s="260" t="s">
        <v>28</v>
      </c>
      <c r="C53" s="261"/>
      <c r="D53" s="275"/>
      <c r="E53" s="132" t="s">
        <v>16</v>
      </c>
      <c r="F53" s="53">
        <v>0</v>
      </c>
      <c r="G53" s="132">
        <v>0</v>
      </c>
      <c r="H53" s="132"/>
      <c r="I53" s="275"/>
      <c r="J53" s="275"/>
      <c r="K53" s="275"/>
      <c r="L53" s="275"/>
      <c r="M53" s="273"/>
    </row>
    <row r="54" spans="1:13" ht="15">
      <c r="A54" s="258"/>
      <c r="B54" s="262"/>
      <c r="C54" s="263"/>
      <c r="D54" s="276"/>
      <c r="E54" s="132" t="s">
        <v>17</v>
      </c>
      <c r="F54" s="53"/>
      <c r="G54" s="132"/>
      <c r="H54" s="132"/>
      <c r="I54" s="276"/>
      <c r="J54" s="276"/>
      <c r="K54" s="276"/>
      <c r="L54" s="276"/>
      <c r="M54" s="273"/>
    </row>
    <row r="55" spans="1:13" ht="15">
      <c r="A55" s="259"/>
      <c r="B55" s="264"/>
      <c r="C55" s="265"/>
      <c r="D55" s="277"/>
      <c r="E55" s="132" t="s">
        <v>36</v>
      </c>
      <c r="F55" s="53">
        <v>0</v>
      </c>
      <c r="G55" s="132">
        <v>0</v>
      </c>
      <c r="H55" s="132"/>
      <c r="I55" s="277"/>
      <c r="J55" s="277"/>
      <c r="K55" s="277"/>
      <c r="L55" s="277"/>
      <c r="M55" s="273"/>
    </row>
    <row r="56" spans="1:13" ht="15">
      <c r="A56" s="257"/>
      <c r="B56" s="260" t="s">
        <v>29</v>
      </c>
      <c r="C56" s="261"/>
      <c r="D56" s="275"/>
      <c r="E56" s="132" t="s">
        <v>16</v>
      </c>
      <c r="F56" s="53">
        <v>0</v>
      </c>
      <c r="G56" s="132">
        <v>0</v>
      </c>
      <c r="H56" s="132"/>
      <c r="I56" s="275"/>
      <c r="J56" s="275"/>
      <c r="K56" s="275"/>
      <c r="L56" s="275"/>
      <c r="M56" s="273"/>
    </row>
    <row r="57" spans="1:13" ht="15">
      <c r="A57" s="258"/>
      <c r="B57" s="262"/>
      <c r="C57" s="263"/>
      <c r="D57" s="276"/>
      <c r="E57" s="132" t="s">
        <v>17</v>
      </c>
      <c r="F57" s="53"/>
      <c r="G57" s="132"/>
      <c r="H57" s="132"/>
      <c r="I57" s="276"/>
      <c r="J57" s="276"/>
      <c r="K57" s="276"/>
      <c r="L57" s="276"/>
      <c r="M57" s="273"/>
    </row>
    <row r="58" spans="1:13" ht="15">
      <c r="A58" s="259"/>
      <c r="B58" s="264"/>
      <c r="C58" s="265"/>
      <c r="D58" s="277"/>
      <c r="E58" s="132" t="s">
        <v>30</v>
      </c>
      <c r="F58" s="53">
        <v>0</v>
      </c>
      <c r="G58" s="132">
        <v>0</v>
      </c>
      <c r="H58" s="132"/>
      <c r="I58" s="277"/>
      <c r="J58" s="277"/>
      <c r="K58" s="277"/>
      <c r="L58" s="277"/>
      <c r="M58" s="274"/>
    </row>
    <row r="61" ht="15">
      <c r="H61" s="81"/>
    </row>
  </sheetData>
  <sheetProtection/>
  <mergeCells count="95">
    <mergeCell ref="M4:M5"/>
    <mergeCell ref="M33:M35"/>
    <mergeCell ref="A1:M1"/>
    <mergeCell ref="A2:M2"/>
    <mergeCell ref="A4:A5"/>
    <mergeCell ref="B4:C5"/>
    <mergeCell ref="D4:D5"/>
    <mergeCell ref="E4:E5"/>
    <mergeCell ref="F4:G4"/>
    <mergeCell ref="H4:H5"/>
    <mergeCell ref="I4:L4"/>
    <mergeCell ref="L22:L24"/>
    <mergeCell ref="B6:C6"/>
    <mergeCell ref="A22:A24"/>
    <mergeCell ref="B22:C24"/>
    <mergeCell ref="D22:D24"/>
    <mergeCell ref="I22:I24"/>
    <mergeCell ref="B7:H17"/>
    <mergeCell ref="A7:A17"/>
    <mergeCell ref="L18:L21"/>
    <mergeCell ref="I47:I49"/>
    <mergeCell ref="J47:J49"/>
    <mergeCell ref="K47:K49"/>
    <mergeCell ref="I42:I46"/>
    <mergeCell ref="J42:J46"/>
    <mergeCell ref="K42:K46"/>
    <mergeCell ref="A42:A46"/>
    <mergeCell ref="B42:C46"/>
    <mergeCell ref="D42:D46"/>
    <mergeCell ref="A47:A49"/>
    <mergeCell ref="B47:C49"/>
    <mergeCell ref="D47:D49"/>
    <mergeCell ref="A56:A58"/>
    <mergeCell ref="B56:C58"/>
    <mergeCell ref="D56:D58"/>
    <mergeCell ref="I50:I52"/>
    <mergeCell ref="J50:J52"/>
    <mergeCell ref="K50:K52"/>
    <mergeCell ref="A53:A55"/>
    <mergeCell ref="B53:C55"/>
    <mergeCell ref="D53:D55"/>
    <mergeCell ref="I53:I55"/>
    <mergeCell ref="J53:J55"/>
    <mergeCell ref="K53:K55"/>
    <mergeCell ref="B25:C35"/>
    <mergeCell ref="A25:A35"/>
    <mergeCell ref="J33:J35"/>
    <mergeCell ref="K33:K35"/>
    <mergeCell ref="I39:I41"/>
    <mergeCell ref="J39:J41"/>
    <mergeCell ref="K39:K41"/>
    <mergeCell ref="D50:D52"/>
    <mergeCell ref="D25:D35"/>
    <mergeCell ref="J30:J32"/>
    <mergeCell ref="K30:K32"/>
    <mergeCell ref="L30:L32"/>
    <mergeCell ref="I56:I58"/>
    <mergeCell ref="J56:J58"/>
    <mergeCell ref="K56:K58"/>
    <mergeCell ref="L56:L58"/>
    <mergeCell ref="L50:L52"/>
    <mergeCell ref="J25:J29"/>
    <mergeCell ref="L36:L38"/>
    <mergeCell ref="L33:L35"/>
    <mergeCell ref="L53:L55"/>
    <mergeCell ref="L47:L49"/>
    <mergeCell ref="L42:L46"/>
    <mergeCell ref="L39:L41"/>
    <mergeCell ref="M22:M24"/>
    <mergeCell ref="M25:M29"/>
    <mergeCell ref="I30:I32"/>
    <mergeCell ref="I33:I35"/>
    <mergeCell ref="J22:J24"/>
    <mergeCell ref="K22:K24"/>
    <mergeCell ref="M30:M32"/>
    <mergeCell ref="L25:L29"/>
    <mergeCell ref="I25:I29"/>
    <mergeCell ref="K25:K29"/>
    <mergeCell ref="M42:M58"/>
    <mergeCell ref="M36:M41"/>
    <mergeCell ref="A36:A41"/>
    <mergeCell ref="B36:C41"/>
    <mergeCell ref="D36:D41"/>
    <mergeCell ref="I36:I38"/>
    <mergeCell ref="J36:J38"/>
    <mergeCell ref="A50:A52"/>
    <mergeCell ref="B50:C52"/>
    <mergeCell ref="K36:K38"/>
    <mergeCell ref="M7:M21"/>
    <mergeCell ref="A18:A21"/>
    <mergeCell ref="B18:C21"/>
    <mergeCell ref="D18:D21"/>
    <mergeCell ref="I18:I21"/>
    <mergeCell ref="J18:J21"/>
    <mergeCell ref="K18:K21"/>
  </mergeCells>
  <printOptions/>
  <pageMargins left="0.2362204724409449" right="0.35433070866141736" top="0.31496062992125984" bottom="0.2755905511811024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view="pageBreakPreview" zoomScale="50" zoomScaleNormal="68" zoomScaleSheetLayoutView="50" zoomScalePageLayoutView="0" workbookViewId="0" topLeftCell="A11">
      <selection activeCell="B8" sqref="B8:C10"/>
    </sheetView>
  </sheetViews>
  <sheetFormatPr defaultColWidth="9.140625" defaultRowHeight="15"/>
  <cols>
    <col min="1" max="1" width="6.421875" style="6" customWidth="1"/>
    <col min="2" max="2" width="3.421875" style="6" customWidth="1"/>
    <col min="3" max="3" width="24.00390625" style="6" customWidth="1"/>
    <col min="4" max="4" width="12.8515625" style="17" customWidth="1"/>
    <col min="5" max="5" width="13.28125" style="6" customWidth="1"/>
    <col min="6" max="6" width="15.57421875" style="6" customWidth="1"/>
    <col min="7" max="7" width="11.57421875" style="6" customWidth="1"/>
    <col min="8" max="8" width="10.7109375" style="6" customWidth="1"/>
    <col min="9" max="9" width="21.00390625" style="6" customWidth="1"/>
    <col min="10" max="11" width="9.140625" style="6" customWidth="1"/>
    <col min="12" max="12" width="12.57421875" style="6" customWidth="1"/>
    <col min="13" max="13" width="26.140625" style="6" customWidth="1"/>
    <col min="14" max="16384" width="9.140625" style="6" customWidth="1"/>
  </cols>
  <sheetData>
    <row r="1" spans="1:13" ht="31.5" customHeight="1">
      <c r="A1" s="312" t="s">
        <v>190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5.75" customHeight="1">
      <c r="A2" s="200" t="s">
        <v>34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4.5" customHeight="1">
      <c r="A4" s="297" t="s">
        <v>2</v>
      </c>
      <c r="B4" s="321" t="s">
        <v>3</v>
      </c>
      <c r="C4" s="322"/>
      <c r="D4" s="257" t="s">
        <v>4</v>
      </c>
      <c r="E4" s="297" t="s">
        <v>32</v>
      </c>
      <c r="F4" s="306" t="s">
        <v>5</v>
      </c>
      <c r="G4" s="308"/>
      <c r="H4" s="297" t="s">
        <v>6</v>
      </c>
      <c r="I4" s="306" t="s">
        <v>7</v>
      </c>
      <c r="J4" s="307"/>
      <c r="K4" s="307"/>
      <c r="L4" s="308"/>
      <c r="M4" s="297" t="s">
        <v>64</v>
      </c>
    </row>
    <row r="5" spans="1:13" ht="60">
      <c r="A5" s="299"/>
      <c r="B5" s="323"/>
      <c r="C5" s="324"/>
      <c r="D5" s="259"/>
      <c r="E5" s="299"/>
      <c r="F5" s="22" t="s">
        <v>9</v>
      </c>
      <c r="G5" s="22" t="s">
        <v>10</v>
      </c>
      <c r="H5" s="299"/>
      <c r="I5" s="22" t="s">
        <v>11</v>
      </c>
      <c r="J5" s="22" t="s">
        <v>12</v>
      </c>
      <c r="K5" s="22" t="s">
        <v>13</v>
      </c>
      <c r="L5" s="22" t="s">
        <v>14</v>
      </c>
      <c r="M5" s="299"/>
    </row>
    <row r="6" spans="1:13" ht="15">
      <c r="A6" s="22">
        <v>1</v>
      </c>
      <c r="B6" s="306">
        <v>2</v>
      </c>
      <c r="C6" s="308"/>
      <c r="D6" s="18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</row>
    <row r="7" spans="1:13" ht="184.5" customHeight="1">
      <c r="A7" s="22"/>
      <c r="B7" s="309" t="s">
        <v>66</v>
      </c>
      <c r="C7" s="310"/>
      <c r="D7" s="310"/>
      <c r="E7" s="310"/>
      <c r="F7" s="310"/>
      <c r="G7" s="310"/>
      <c r="H7" s="311"/>
      <c r="I7" s="45" t="s">
        <v>172</v>
      </c>
      <c r="J7" s="21">
        <v>98</v>
      </c>
      <c r="K7" s="21">
        <v>100</v>
      </c>
      <c r="L7" s="2">
        <f>K7/J7*100</f>
        <v>102.04081632653062</v>
      </c>
      <c r="M7" s="297" t="s">
        <v>67</v>
      </c>
    </row>
    <row r="8" spans="1:13" ht="15" customHeight="1">
      <c r="A8" s="328" t="s">
        <v>68</v>
      </c>
      <c r="B8" s="300" t="s">
        <v>123</v>
      </c>
      <c r="C8" s="301"/>
      <c r="D8" s="313" t="s">
        <v>141</v>
      </c>
      <c r="E8" s="10" t="s">
        <v>16</v>
      </c>
      <c r="F8" s="32">
        <f>F10</f>
        <v>6174</v>
      </c>
      <c r="G8" s="14">
        <f>G10</f>
        <v>5908.2</v>
      </c>
      <c r="H8" s="33">
        <f>G8/F8*100</f>
        <v>95.69484936831876</v>
      </c>
      <c r="I8" s="315" t="s">
        <v>124</v>
      </c>
      <c r="J8" s="318">
        <v>1</v>
      </c>
      <c r="K8" s="294">
        <v>1</v>
      </c>
      <c r="L8" s="325">
        <f>K8/J8*100</f>
        <v>100</v>
      </c>
      <c r="M8" s="298"/>
    </row>
    <row r="9" spans="1:13" ht="15">
      <c r="A9" s="329"/>
      <c r="B9" s="302"/>
      <c r="C9" s="303"/>
      <c r="D9" s="314"/>
      <c r="E9" s="11" t="s">
        <v>17</v>
      </c>
      <c r="F9" s="13"/>
      <c r="G9" s="15"/>
      <c r="H9" s="34"/>
      <c r="I9" s="316"/>
      <c r="J9" s="319"/>
      <c r="K9" s="295"/>
      <c r="L9" s="326"/>
      <c r="M9" s="298"/>
    </row>
    <row r="10" spans="1:13" ht="81.75" customHeight="1">
      <c r="A10" s="330"/>
      <c r="B10" s="304"/>
      <c r="C10" s="305"/>
      <c r="D10" s="277"/>
      <c r="E10" s="12" t="s">
        <v>61</v>
      </c>
      <c r="F10" s="35">
        <f>F11+F12</f>
        <v>6174</v>
      </c>
      <c r="G10" s="16">
        <f>G11+G12</f>
        <v>5908.2</v>
      </c>
      <c r="H10" s="36">
        <f>G10/F10*100</f>
        <v>95.69484936831876</v>
      </c>
      <c r="I10" s="317"/>
      <c r="J10" s="320"/>
      <c r="K10" s="296"/>
      <c r="L10" s="327"/>
      <c r="M10" s="299"/>
    </row>
    <row r="11" spans="1:13" ht="381" customHeight="1">
      <c r="A11" s="46" t="s">
        <v>15</v>
      </c>
      <c r="B11" s="309" t="s">
        <v>125</v>
      </c>
      <c r="C11" s="311"/>
      <c r="D11" s="99" t="s">
        <v>141</v>
      </c>
      <c r="E11" s="83" t="s">
        <v>61</v>
      </c>
      <c r="F11" s="49">
        <v>6174</v>
      </c>
      <c r="G11" s="3">
        <v>5908.2</v>
      </c>
      <c r="H11" s="50">
        <f>G11/F11*100</f>
        <v>95.69484936831876</v>
      </c>
      <c r="I11" s="80" t="s">
        <v>69</v>
      </c>
      <c r="J11" s="23">
        <v>107</v>
      </c>
      <c r="K11" s="21">
        <v>104</v>
      </c>
      <c r="L11" s="9">
        <f>K11/J11*100</f>
        <v>97.19626168224299</v>
      </c>
      <c r="M11" s="103" t="s">
        <v>67</v>
      </c>
    </row>
    <row r="12" spans="1:13" ht="139.5" customHeight="1">
      <c r="A12" s="104" t="s">
        <v>22</v>
      </c>
      <c r="B12" s="309" t="s">
        <v>126</v>
      </c>
      <c r="C12" s="311"/>
      <c r="D12" s="99" t="s">
        <v>141</v>
      </c>
      <c r="E12" s="12" t="s">
        <v>61</v>
      </c>
      <c r="F12" s="51">
        <v>0</v>
      </c>
      <c r="G12" s="36">
        <v>0</v>
      </c>
      <c r="H12" s="52">
        <v>0</v>
      </c>
      <c r="I12" s="80" t="s">
        <v>127</v>
      </c>
      <c r="J12" s="23">
        <v>12</v>
      </c>
      <c r="K12" s="85">
        <v>12</v>
      </c>
      <c r="L12" s="9">
        <f>K12/J12*100</f>
        <v>100</v>
      </c>
      <c r="M12" s="22" t="s">
        <v>67</v>
      </c>
    </row>
    <row r="13" spans="1:13" ht="15" customHeight="1">
      <c r="A13" s="297"/>
      <c r="B13" s="300" t="s">
        <v>59</v>
      </c>
      <c r="C13" s="301"/>
      <c r="D13" s="257"/>
      <c r="E13" s="21" t="s">
        <v>16</v>
      </c>
      <c r="F13" s="3">
        <f>F8</f>
        <v>6174</v>
      </c>
      <c r="G13" s="3">
        <f>G8</f>
        <v>5908.2</v>
      </c>
      <c r="H13" s="5">
        <f>G13/F13*100</f>
        <v>95.69484936831876</v>
      </c>
      <c r="I13" s="298"/>
      <c r="J13" s="298"/>
      <c r="K13" s="298"/>
      <c r="L13" s="298"/>
      <c r="M13" s="101"/>
    </row>
    <row r="14" spans="1:13" ht="15">
      <c r="A14" s="298"/>
      <c r="B14" s="302"/>
      <c r="C14" s="303"/>
      <c r="D14" s="258"/>
      <c r="E14" s="21" t="s">
        <v>17</v>
      </c>
      <c r="F14" s="3"/>
      <c r="G14" s="4"/>
      <c r="H14" s="5"/>
      <c r="I14" s="298"/>
      <c r="J14" s="298"/>
      <c r="K14" s="298"/>
      <c r="L14" s="298"/>
      <c r="M14" s="101"/>
    </row>
    <row r="15" spans="1:13" ht="15">
      <c r="A15" s="298"/>
      <c r="B15" s="302"/>
      <c r="C15" s="303"/>
      <c r="D15" s="258"/>
      <c r="E15" s="21" t="s">
        <v>61</v>
      </c>
      <c r="F15" s="3">
        <f>F10</f>
        <v>6174</v>
      </c>
      <c r="G15" s="3">
        <f>G10</f>
        <v>5908.2</v>
      </c>
      <c r="H15" s="3">
        <f>H10</f>
        <v>95.69484936831876</v>
      </c>
      <c r="I15" s="298"/>
      <c r="J15" s="298"/>
      <c r="K15" s="298"/>
      <c r="L15" s="298"/>
      <c r="M15" s="101"/>
    </row>
    <row r="16" spans="1:13" ht="15">
      <c r="A16" s="299"/>
      <c r="B16" s="304"/>
      <c r="C16" s="305"/>
      <c r="D16" s="259"/>
      <c r="E16" s="21"/>
      <c r="F16" s="3"/>
      <c r="G16" s="3"/>
      <c r="H16" s="5"/>
      <c r="I16" s="299"/>
      <c r="J16" s="299"/>
      <c r="K16" s="299"/>
      <c r="L16" s="299"/>
      <c r="M16" s="102"/>
    </row>
    <row r="17" spans="1:13" ht="15" customHeight="1">
      <c r="A17" s="297"/>
      <c r="B17" s="300" t="s">
        <v>26</v>
      </c>
      <c r="C17" s="301"/>
      <c r="D17" s="275"/>
      <c r="E17" s="21" t="s">
        <v>16</v>
      </c>
      <c r="F17" s="84"/>
      <c r="G17" s="4"/>
      <c r="H17" s="21"/>
      <c r="I17" s="294"/>
      <c r="J17" s="294"/>
      <c r="K17" s="294"/>
      <c r="L17" s="294"/>
      <c r="M17" s="101"/>
    </row>
    <row r="18" spans="1:13" ht="15">
      <c r="A18" s="298"/>
      <c r="B18" s="302"/>
      <c r="C18" s="303"/>
      <c r="D18" s="276"/>
      <c r="E18" s="21" t="s">
        <v>17</v>
      </c>
      <c r="F18" s="84"/>
      <c r="G18" s="4"/>
      <c r="H18" s="21"/>
      <c r="I18" s="295"/>
      <c r="J18" s="295"/>
      <c r="K18" s="295"/>
      <c r="L18" s="295"/>
      <c r="M18" s="101"/>
    </row>
    <row r="19" spans="1:13" ht="15">
      <c r="A19" s="299"/>
      <c r="B19" s="304"/>
      <c r="C19" s="305"/>
      <c r="D19" s="277"/>
      <c r="E19" s="21"/>
      <c r="F19" s="84"/>
      <c r="G19" s="4"/>
      <c r="H19" s="21"/>
      <c r="I19" s="296"/>
      <c r="J19" s="296"/>
      <c r="K19" s="296"/>
      <c r="L19" s="296"/>
      <c r="M19" s="101"/>
    </row>
    <row r="20" spans="1:13" ht="15" customHeight="1">
      <c r="A20" s="297"/>
      <c r="B20" s="300" t="s">
        <v>27</v>
      </c>
      <c r="C20" s="301"/>
      <c r="D20" s="275"/>
      <c r="E20" s="21" t="s">
        <v>16</v>
      </c>
      <c r="F20" s="84"/>
      <c r="G20" s="4"/>
      <c r="H20" s="21"/>
      <c r="I20" s="294"/>
      <c r="J20" s="294"/>
      <c r="K20" s="294"/>
      <c r="L20" s="294"/>
      <c r="M20" s="101"/>
    </row>
    <row r="21" spans="1:13" ht="15">
      <c r="A21" s="298"/>
      <c r="B21" s="302"/>
      <c r="C21" s="303"/>
      <c r="D21" s="276"/>
      <c r="E21" s="21" t="s">
        <v>17</v>
      </c>
      <c r="F21" s="84"/>
      <c r="G21" s="4"/>
      <c r="H21" s="21"/>
      <c r="I21" s="295"/>
      <c r="J21" s="295"/>
      <c r="K21" s="295"/>
      <c r="L21" s="295"/>
      <c r="M21" s="101"/>
    </row>
    <row r="22" spans="1:13" ht="15">
      <c r="A22" s="299"/>
      <c r="B22" s="304"/>
      <c r="C22" s="305"/>
      <c r="D22" s="277"/>
      <c r="E22" s="21"/>
      <c r="F22" s="84"/>
      <c r="G22" s="4"/>
      <c r="H22" s="21"/>
      <c r="I22" s="296"/>
      <c r="J22" s="296"/>
      <c r="K22" s="296"/>
      <c r="L22" s="296"/>
      <c r="M22" s="101"/>
    </row>
    <row r="23" spans="1:13" ht="15" customHeight="1">
      <c r="A23" s="297"/>
      <c r="B23" s="300" t="s">
        <v>28</v>
      </c>
      <c r="C23" s="301"/>
      <c r="D23" s="275"/>
      <c r="E23" s="21" t="s">
        <v>16</v>
      </c>
      <c r="F23" s="84"/>
      <c r="G23" s="21"/>
      <c r="H23" s="21"/>
      <c r="I23" s="294"/>
      <c r="J23" s="294"/>
      <c r="K23" s="294"/>
      <c r="L23" s="294"/>
      <c r="M23" s="101"/>
    </row>
    <row r="24" spans="1:13" ht="15">
      <c r="A24" s="298"/>
      <c r="B24" s="302"/>
      <c r="C24" s="303"/>
      <c r="D24" s="276"/>
      <c r="E24" s="21" t="s">
        <v>17</v>
      </c>
      <c r="F24" s="84"/>
      <c r="G24" s="21"/>
      <c r="H24" s="21"/>
      <c r="I24" s="295"/>
      <c r="J24" s="295"/>
      <c r="K24" s="295"/>
      <c r="L24" s="295"/>
      <c r="M24" s="101"/>
    </row>
    <row r="25" spans="1:13" ht="15">
      <c r="A25" s="299"/>
      <c r="B25" s="304"/>
      <c r="C25" s="305"/>
      <c r="D25" s="277"/>
      <c r="E25" s="21"/>
      <c r="F25" s="84"/>
      <c r="G25" s="21"/>
      <c r="H25" s="21"/>
      <c r="I25" s="296"/>
      <c r="J25" s="296"/>
      <c r="K25" s="296"/>
      <c r="L25" s="296"/>
      <c r="M25" s="101"/>
    </row>
    <row r="26" spans="1:13" ht="15" customHeight="1">
      <c r="A26" s="297"/>
      <c r="B26" s="300" t="s">
        <v>29</v>
      </c>
      <c r="C26" s="301"/>
      <c r="D26" s="275"/>
      <c r="E26" s="21" t="s">
        <v>16</v>
      </c>
      <c r="F26" s="84"/>
      <c r="G26" s="21"/>
      <c r="H26" s="21"/>
      <c r="I26" s="294"/>
      <c r="J26" s="294"/>
      <c r="K26" s="294"/>
      <c r="L26" s="294"/>
      <c r="M26" s="101"/>
    </row>
    <row r="27" spans="1:13" ht="15">
      <c r="A27" s="298"/>
      <c r="B27" s="302"/>
      <c r="C27" s="303"/>
      <c r="D27" s="276"/>
      <c r="E27" s="21" t="s">
        <v>17</v>
      </c>
      <c r="F27" s="84"/>
      <c r="G27" s="21"/>
      <c r="H27" s="21"/>
      <c r="I27" s="295"/>
      <c r="J27" s="295"/>
      <c r="K27" s="295"/>
      <c r="L27" s="295"/>
      <c r="M27" s="101"/>
    </row>
    <row r="28" spans="1:13" ht="15">
      <c r="A28" s="299"/>
      <c r="B28" s="304"/>
      <c r="C28" s="305"/>
      <c r="D28" s="277"/>
      <c r="E28" s="21" t="s">
        <v>30</v>
      </c>
      <c r="F28" s="84"/>
      <c r="G28" s="21"/>
      <c r="H28" s="21"/>
      <c r="I28" s="296"/>
      <c r="J28" s="296"/>
      <c r="K28" s="296"/>
      <c r="L28" s="296"/>
      <c r="M28" s="102"/>
    </row>
  </sheetData>
  <sheetProtection/>
  <mergeCells count="57">
    <mergeCell ref="L26:L28"/>
    <mergeCell ref="A26:A28"/>
    <mergeCell ref="B26:C28"/>
    <mergeCell ref="D26:D28"/>
    <mergeCell ref="I26:I28"/>
    <mergeCell ref="J26:J28"/>
    <mergeCell ref="K26:K28"/>
    <mergeCell ref="A13:A16"/>
    <mergeCell ref="B13:C16"/>
    <mergeCell ref="D13:D16"/>
    <mergeCell ref="I13:I16"/>
    <mergeCell ref="J13:J16"/>
    <mergeCell ref="M7:M10"/>
    <mergeCell ref="L8:L10"/>
    <mergeCell ref="B11:C11"/>
    <mergeCell ref="A8:A10"/>
    <mergeCell ref="B8:C10"/>
    <mergeCell ref="D8:D10"/>
    <mergeCell ref="I8:I10"/>
    <mergeCell ref="J8:J10"/>
    <mergeCell ref="B12:C12"/>
    <mergeCell ref="H4:H5"/>
    <mergeCell ref="K13:K16"/>
    <mergeCell ref="B4:C5"/>
    <mergeCell ref="D4:D5"/>
    <mergeCell ref="E4:E5"/>
    <mergeCell ref="F4:G4"/>
    <mergeCell ref="L13:L16"/>
    <mergeCell ref="M4:M5"/>
    <mergeCell ref="B6:C6"/>
    <mergeCell ref="B7:H7"/>
    <mergeCell ref="A1:M1"/>
    <mergeCell ref="J17:J19"/>
    <mergeCell ref="A17:A19"/>
    <mergeCell ref="B17:C19"/>
    <mergeCell ref="D17:D19"/>
    <mergeCell ref="K8:K10"/>
    <mergeCell ref="L17:L19"/>
    <mergeCell ref="K17:K19"/>
    <mergeCell ref="A2:M2"/>
    <mergeCell ref="A4:A5"/>
    <mergeCell ref="B20:C22"/>
    <mergeCell ref="I4:L4"/>
    <mergeCell ref="I20:I22"/>
    <mergeCell ref="J20:J22"/>
    <mergeCell ref="K20:K22"/>
    <mergeCell ref="A20:A22"/>
    <mergeCell ref="D20:D22"/>
    <mergeCell ref="I17:I19"/>
    <mergeCell ref="L20:L22"/>
    <mergeCell ref="L23:L25"/>
    <mergeCell ref="A23:A25"/>
    <mergeCell ref="B23:C25"/>
    <mergeCell ref="D23:D25"/>
    <mergeCell ref="I23:I25"/>
    <mergeCell ref="J23:J25"/>
    <mergeCell ref="K23:K25"/>
  </mergeCells>
  <printOptions/>
  <pageMargins left="0.7086614173228347" right="0.4724409448818898" top="0.2362204724409449" bottom="0.2362204724409449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view="pageBreakPreview" zoomScale="63" zoomScaleNormal="48" zoomScaleSheetLayoutView="63" zoomScalePageLayoutView="0" workbookViewId="0" topLeftCell="A1">
      <selection activeCell="N7" sqref="N7"/>
    </sheetView>
  </sheetViews>
  <sheetFormatPr defaultColWidth="9.140625" defaultRowHeight="15"/>
  <cols>
    <col min="1" max="1" width="6.421875" style="6" customWidth="1"/>
    <col min="2" max="2" width="3.421875" style="6" customWidth="1"/>
    <col min="3" max="3" width="16.8515625" style="6" customWidth="1"/>
    <col min="4" max="4" width="12.8515625" style="6" customWidth="1"/>
    <col min="5" max="5" width="12.28125" style="6" customWidth="1"/>
    <col min="6" max="6" width="15.57421875" style="6" customWidth="1"/>
    <col min="7" max="7" width="11.57421875" style="6" customWidth="1"/>
    <col min="8" max="8" width="10.7109375" style="6" customWidth="1"/>
    <col min="9" max="9" width="21.00390625" style="6" customWidth="1"/>
    <col min="10" max="11" width="9.140625" style="17" customWidth="1"/>
    <col min="12" max="12" width="10.140625" style="74" customWidth="1"/>
    <col min="13" max="13" width="26.140625" style="6" customWidth="1"/>
    <col min="14" max="16384" width="9.140625" style="6" customWidth="1"/>
  </cols>
  <sheetData>
    <row r="1" spans="1:13" ht="43.5" customHeight="1">
      <c r="A1" s="331" t="s">
        <v>189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15.75">
      <c r="A2" s="200" t="s">
        <v>34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15.75">
      <c r="A3" s="1"/>
      <c r="B3"/>
      <c r="C3"/>
      <c r="D3"/>
      <c r="E3"/>
      <c r="F3"/>
      <c r="G3"/>
      <c r="H3"/>
      <c r="I3"/>
      <c r="J3" s="7"/>
      <c r="K3" s="7"/>
      <c r="L3" s="69"/>
      <c r="M3"/>
    </row>
    <row r="4" spans="1:13" ht="52.5" customHeight="1">
      <c r="A4" s="332" t="s">
        <v>2</v>
      </c>
      <c r="B4" s="334" t="s">
        <v>3</v>
      </c>
      <c r="C4" s="335"/>
      <c r="D4" s="332" t="s">
        <v>4</v>
      </c>
      <c r="E4" s="332" t="s">
        <v>46</v>
      </c>
      <c r="F4" s="334" t="s">
        <v>5</v>
      </c>
      <c r="G4" s="335"/>
      <c r="H4" s="332" t="s">
        <v>6</v>
      </c>
      <c r="I4" s="340" t="s">
        <v>7</v>
      </c>
      <c r="J4" s="340"/>
      <c r="K4" s="340"/>
      <c r="L4" s="340"/>
      <c r="M4" s="332" t="s">
        <v>8</v>
      </c>
    </row>
    <row r="5" spans="1:13" ht="63">
      <c r="A5" s="333"/>
      <c r="B5" s="336"/>
      <c r="C5" s="337"/>
      <c r="D5" s="333"/>
      <c r="E5" s="333"/>
      <c r="F5" s="59" t="s">
        <v>9</v>
      </c>
      <c r="G5" s="59" t="s">
        <v>10</v>
      </c>
      <c r="H5" s="333"/>
      <c r="I5" s="59" t="s">
        <v>11</v>
      </c>
      <c r="J5" s="57" t="s">
        <v>12</v>
      </c>
      <c r="K5" s="57" t="s">
        <v>13</v>
      </c>
      <c r="L5" s="70" t="s">
        <v>14</v>
      </c>
      <c r="M5" s="333"/>
    </row>
    <row r="6" spans="1:13" ht="15.75">
      <c r="A6" s="59">
        <v>1</v>
      </c>
      <c r="B6" s="340">
        <v>2</v>
      </c>
      <c r="C6" s="340"/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7">
        <v>9</v>
      </c>
      <c r="K6" s="57">
        <v>10</v>
      </c>
      <c r="L6" s="174">
        <v>11</v>
      </c>
      <c r="M6" s="59">
        <v>12</v>
      </c>
    </row>
    <row r="7" spans="1:13" ht="385.5" customHeight="1">
      <c r="A7" s="338" t="s">
        <v>114</v>
      </c>
      <c r="B7" s="339"/>
      <c r="C7" s="339"/>
      <c r="D7" s="339"/>
      <c r="E7" s="339"/>
      <c r="F7" s="339"/>
      <c r="G7" s="339"/>
      <c r="H7" s="339"/>
      <c r="I7" s="66" t="s">
        <v>138</v>
      </c>
      <c r="J7" s="71">
        <v>1</v>
      </c>
      <c r="K7" s="71">
        <v>1</v>
      </c>
      <c r="L7" s="72">
        <v>100</v>
      </c>
      <c r="M7" s="60" t="s">
        <v>40</v>
      </c>
    </row>
    <row r="8" spans="1:13" ht="399" customHeight="1">
      <c r="A8" s="59" t="s">
        <v>68</v>
      </c>
      <c r="B8" s="338" t="s">
        <v>122</v>
      </c>
      <c r="C8" s="339"/>
      <c r="D8" s="91" t="s">
        <v>141</v>
      </c>
      <c r="E8" s="66" t="s">
        <v>16</v>
      </c>
      <c r="F8" s="68">
        <f>F9+F12+F15</f>
        <v>26750.5</v>
      </c>
      <c r="G8" s="68">
        <f>G9+G12+G15</f>
        <v>26553.2</v>
      </c>
      <c r="H8" s="48">
        <f>G8/F8*100</f>
        <v>99.26244369264127</v>
      </c>
      <c r="I8" s="19" t="s">
        <v>115</v>
      </c>
      <c r="J8" s="73">
        <v>10</v>
      </c>
      <c r="K8" s="73">
        <v>10</v>
      </c>
      <c r="L8" s="72">
        <v>100</v>
      </c>
      <c r="M8" s="59"/>
    </row>
    <row r="9" spans="1:13" ht="15.75" customHeight="1">
      <c r="A9" s="356" t="s">
        <v>15</v>
      </c>
      <c r="B9" s="344" t="s">
        <v>116</v>
      </c>
      <c r="C9" s="345"/>
      <c r="D9" s="91" t="s">
        <v>141</v>
      </c>
      <c r="E9" s="66" t="s">
        <v>16</v>
      </c>
      <c r="F9" s="31">
        <f>F11</f>
        <v>22794</v>
      </c>
      <c r="G9" s="31">
        <f>G11</f>
        <v>22663</v>
      </c>
      <c r="H9" s="31">
        <f>H11</f>
        <v>99.42528735632183</v>
      </c>
      <c r="I9" s="350" t="s">
        <v>117</v>
      </c>
      <c r="J9" s="178">
        <v>21</v>
      </c>
      <c r="K9" s="178">
        <v>19</v>
      </c>
      <c r="L9" s="357">
        <f>K9/J9*100</f>
        <v>90.47619047619048</v>
      </c>
      <c r="M9" s="340"/>
    </row>
    <row r="10" spans="1:13" ht="15.75" customHeight="1">
      <c r="A10" s="356"/>
      <c r="B10" s="346"/>
      <c r="C10" s="347"/>
      <c r="D10" s="63"/>
      <c r="E10" s="66" t="s">
        <v>17</v>
      </c>
      <c r="F10" s="31"/>
      <c r="G10" s="67"/>
      <c r="H10" s="66"/>
      <c r="I10" s="351"/>
      <c r="J10" s="179"/>
      <c r="K10" s="179"/>
      <c r="L10" s="358"/>
      <c r="M10" s="340"/>
    </row>
    <row r="11" spans="1:13" ht="53.25" customHeight="1">
      <c r="A11" s="356"/>
      <c r="B11" s="348"/>
      <c r="C11" s="349"/>
      <c r="D11" s="64"/>
      <c r="E11" s="66" t="s">
        <v>18</v>
      </c>
      <c r="F11" s="31">
        <v>22794</v>
      </c>
      <c r="G11" s="67">
        <v>22663</v>
      </c>
      <c r="H11" s="8">
        <f>G11/F11*100</f>
        <v>99.42528735632183</v>
      </c>
      <c r="I11" s="352"/>
      <c r="J11" s="180"/>
      <c r="K11" s="180"/>
      <c r="L11" s="359"/>
      <c r="M11" s="332"/>
    </row>
    <row r="12" spans="1:13" ht="20.25" customHeight="1">
      <c r="A12" s="341" t="s">
        <v>22</v>
      </c>
      <c r="B12" s="344" t="s">
        <v>118</v>
      </c>
      <c r="C12" s="345"/>
      <c r="D12" s="92" t="s">
        <v>141</v>
      </c>
      <c r="E12" s="66" t="s">
        <v>16</v>
      </c>
      <c r="F12" s="31">
        <f>F14</f>
        <v>434.7</v>
      </c>
      <c r="G12" s="67">
        <f>G14</f>
        <v>434.7</v>
      </c>
      <c r="H12" s="8">
        <f>H14</f>
        <v>100</v>
      </c>
      <c r="I12" s="350" t="s">
        <v>119</v>
      </c>
      <c r="J12" s="178">
        <v>1</v>
      </c>
      <c r="K12" s="178">
        <v>1</v>
      </c>
      <c r="L12" s="353">
        <v>100</v>
      </c>
      <c r="M12" s="61"/>
    </row>
    <row r="13" spans="1:13" ht="19.5" customHeight="1">
      <c r="A13" s="342"/>
      <c r="B13" s="346"/>
      <c r="C13" s="347"/>
      <c r="D13" s="63"/>
      <c r="E13" s="66" t="s">
        <v>17</v>
      </c>
      <c r="F13" s="31"/>
      <c r="G13" s="67"/>
      <c r="H13" s="8"/>
      <c r="I13" s="351"/>
      <c r="J13" s="179"/>
      <c r="K13" s="179"/>
      <c r="L13" s="354"/>
      <c r="M13" s="65"/>
    </row>
    <row r="14" spans="1:13" ht="60.75" customHeight="1">
      <c r="A14" s="343"/>
      <c r="B14" s="348"/>
      <c r="C14" s="349"/>
      <c r="D14" s="63"/>
      <c r="E14" s="66" t="s">
        <v>18</v>
      </c>
      <c r="F14" s="31">
        <v>434.7</v>
      </c>
      <c r="G14" s="67">
        <v>434.7</v>
      </c>
      <c r="H14" s="8">
        <f>G14/F14*100</f>
        <v>100</v>
      </c>
      <c r="I14" s="352"/>
      <c r="J14" s="180"/>
      <c r="K14" s="180"/>
      <c r="L14" s="355"/>
      <c r="M14" s="62"/>
    </row>
    <row r="15" spans="1:13" ht="15.75" customHeight="1">
      <c r="A15" s="341" t="s">
        <v>35</v>
      </c>
      <c r="B15" s="344" t="s">
        <v>120</v>
      </c>
      <c r="C15" s="345"/>
      <c r="D15" s="350" t="s">
        <v>141</v>
      </c>
      <c r="E15" s="66" t="s">
        <v>16</v>
      </c>
      <c r="F15" s="31">
        <f>F17</f>
        <v>3521.8</v>
      </c>
      <c r="G15" s="67">
        <f>G17</f>
        <v>3455.5</v>
      </c>
      <c r="H15" s="67">
        <f>G15/F15*100</f>
        <v>98.11743994548242</v>
      </c>
      <c r="I15" s="350" t="s">
        <v>121</v>
      </c>
      <c r="J15" s="178">
        <v>1</v>
      </c>
      <c r="K15" s="178">
        <v>1</v>
      </c>
      <c r="L15" s="360">
        <f>K15/J15*100</f>
        <v>100</v>
      </c>
      <c r="M15" s="363"/>
    </row>
    <row r="16" spans="1:13" ht="15.75">
      <c r="A16" s="342"/>
      <c r="B16" s="346"/>
      <c r="C16" s="347"/>
      <c r="D16" s="351"/>
      <c r="E16" s="20" t="s">
        <v>17</v>
      </c>
      <c r="F16" s="31"/>
      <c r="G16" s="67"/>
      <c r="H16" s="67"/>
      <c r="I16" s="351"/>
      <c r="J16" s="179"/>
      <c r="K16" s="179"/>
      <c r="L16" s="361"/>
      <c r="M16" s="363"/>
    </row>
    <row r="17" spans="1:13" ht="290.25" customHeight="1">
      <c r="A17" s="342"/>
      <c r="B17" s="348"/>
      <c r="C17" s="349"/>
      <c r="D17" s="352"/>
      <c r="E17" s="20" t="s">
        <v>19</v>
      </c>
      <c r="F17" s="31">
        <v>3521.8</v>
      </c>
      <c r="G17" s="67">
        <v>3455.5</v>
      </c>
      <c r="H17" s="67">
        <f>G17/F17*100</f>
        <v>98.11743994548242</v>
      </c>
      <c r="I17" s="352"/>
      <c r="J17" s="180"/>
      <c r="K17" s="180"/>
      <c r="L17" s="362"/>
      <c r="M17" s="333"/>
    </row>
    <row r="18" spans="1:13" ht="15.75" customHeight="1">
      <c r="A18" s="340"/>
      <c r="B18" s="344" t="s">
        <v>59</v>
      </c>
      <c r="C18" s="345"/>
      <c r="D18" s="364"/>
      <c r="E18" s="19" t="s">
        <v>16</v>
      </c>
      <c r="F18" s="31">
        <f>F20+F21</f>
        <v>26750.5</v>
      </c>
      <c r="G18" s="31">
        <f>G20+G21</f>
        <v>26553.2</v>
      </c>
      <c r="H18" s="67">
        <f>G18/F18*100</f>
        <v>99.26244369264127</v>
      </c>
      <c r="I18" s="365"/>
      <c r="J18" s="228"/>
      <c r="K18" s="228"/>
      <c r="L18" s="366"/>
      <c r="M18" s="365"/>
    </row>
    <row r="19" spans="1:13" ht="15.75">
      <c r="A19" s="340"/>
      <c r="B19" s="346"/>
      <c r="C19" s="347"/>
      <c r="D19" s="364"/>
      <c r="E19" s="66" t="s">
        <v>17</v>
      </c>
      <c r="F19" s="31"/>
      <c r="G19" s="67"/>
      <c r="H19" s="67"/>
      <c r="I19" s="365"/>
      <c r="J19" s="228"/>
      <c r="K19" s="228"/>
      <c r="L19" s="366"/>
      <c r="M19" s="365"/>
    </row>
    <row r="20" spans="1:13" ht="15.75">
      <c r="A20" s="340"/>
      <c r="B20" s="346"/>
      <c r="C20" s="347"/>
      <c r="D20" s="364"/>
      <c r="E20" s="66" t="s">
        <v>36</v>
      </c>
      <c r="F20" s="31">
        <f>F12+F9</f>
        <v>23228.7</v>
      </c>
      <c r="G20" s="31">
        <f>G12+G9</f>
        <v>23097.7</v>
      </c>
      <c r="H20" s="67">
        <f>G20/F20*100</f>
        <v>99.43604248192969</v>
      </c>
      <c r="I20" s="365"/>
      <c r="J20" s="228"/>
      <c r="K20" s="228"/>
      <c r="L20" s="366"/>
      <c r="M20" s="365"/>
    </row>
    <row r="21" spans="1:13" ht="25.5" customHeight="1">
      <c r="A21" s="340"/>
      <c r="B21" s="348"/>
      <c r="C21" s="349"/>
      <c r="D21" s="364"/>
      <c r="E21" s="58" t="s">
        <v>61</v>
      </c>
      <c r="F21" s="31">
        <f>F17</f>
        <v>3521.8</v>
      </c>
      <c r="G21" s="31">
        <f>G17</f>
        <v>3455.5</v>
      </c>
      <c r="H21" s="67">
        <f>G21/F21*100</f>
        <v>98.11743994548242</v>
      </c>
      <c r="I21" s="365"/>
      <c r="J21" s="228"/>
      <c r="K21" s="228"/>
      <c r="L21" s="366"/>
      <c r="M21" s="365"/>
    </row>
  </sheetData>
  <sheetProtection/>
  <mergeCells count="42">
    <mergeCell ref="M15:M17"/>
    <mergeCell ref="A18:A21"/>
    <mergeCell ref="B18:C21"/>
    <mergeCell ref="D18:D21"/>
    <mergeCell ref="I18:I21"/>
    <mergeCell ref="J18:J21"/>
    <mergeCell ref="K18:K21"/>
    <mergeCell ref="L18:L21"/>
    <mergeCell ref="M18:M21"/>
    <mergeCell ref="A15:A17"/>
    <mergeCell ref="J15:J17"/>
    <mergeCell ref="K15:K17"/>
    <mergeCell ref="L9:L11"/>
    <mergeCell ref="J9:J11"/>
    <mergeCell ref="K9:K11"/>
    <mergeCell ref="L15:L17"/>
    <mergeCell ref="A9:A11"/>
    <mergeCell ref="B9:C11"/>
    <mergeCell ref="I9:I11"/>
    <mergeCell ref="B15:C17"/>
    <mergeCell ref="D15:D17"/>
    <mergeCell ref="I15:I17"/>
    <mergeCell ref="I4:L4"/>
    <mergeCell ref="B6:C6"/>
    <mergeCell ref="A7:H7"/>
    <mergeCell ref="M9:M11"/>
    <mergeCell ref="A12:A14"/>
    <mergeCell ref="B12:C14"/>
    <mergeCell ref="I12:I14"/>
    <mergeCell ref="J12:J14"/>
    <mergeCell ref="K12:K14"/>
    <mergeCell ref="L12:L14"/>
    <mergeCell ref="A1:M1"/>
    <mergeCell ref="A2:M2"/>
    <mergeCell ref="A4:A5"/>
    <mergeCell ref="B4:C5"/>
    <mergeCell ref="D4:D5"/>
    <mergeCell ref="B8:C8"/>
    <mergeCell ref="E4:E5"/>
    <mergeCell ref="F4:G4"/>
    <mergeCell ref="M4:M5"/>
    <mergeCell ref="H4:H5"/>
  </mergeCells>
  <printOptions horizontalCentered="1"/>
  <pageMargins left="0.2362204724409449" right="0.2362204724409449" top="0.3937007874015748" bottom="0.2362204724409449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DubininaDA</cp:lastModifiedBy>
  <cp:lastPrinted>2018-01-31T11:53:55Z</cp:lastPrinted>
  <dcterms:created xsi:type="dcterms:W3CDTF">2014-06-11T06:07:07Z</dcterms:created>
  <dcterms:modified xsi:type="dcterms:W3CDTF">2018-03-02T12:19:33Z</dcterms:modified>
  <cp:category/>
  <cp:version/>
  <cp:contentType/>
  <cp:contentStatus/>
</cp:coreProperties>
</file>